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484" windowHeight="3636" activeTab="0"/>
  </bookViews>
  <sheets>
    <sheet name="водоснаб 15г." sheetId="1" r:id="rId1"/>
  </sheets>
  <definedNames>
    <definedName name="TABLE">#REF!</definedName>
  </definedNames>
  <calcPr fullCalcOnLoad="1" refMode="R1C1"/>
</workbook>
</file>

<file path=xl/sharedStrings.xml><?xml version="1.0" encoding="utf-8"?>
<sst xmlns="http://schemas.openxmlformats.org/spreadsheetml/2006/main" count="172" uniqueCount="130">
  <si>
    <t>адрес</t>
  </si>
  <si>
    <t>Ветеранов д.3</t>
  </si>
  <si>
    <t>Ветеранов д.4</t>
  </si>
  <si>
    <t>Ветеранов д.5</t>
  </si>
  <si>
    <t>Ветеранов д.6</t>
  </si>
  <si>
    <t>Ветеранов д.7</t>
  </si>
  <si>
    <t>Ветеранов д.11/2</t>
  </si>
  <si>
    <t>Ветеранов д.12</t>
  </si>
  <si>
    <t>Заречная д.7</t>
  </si>
  <si>
    <t>Заречная д.10</t>
  </si>
  <si>
    <t>Заречная д.12</t>
  </si>
  <si>
    <t>Кленовая д.5/1</t>
  </si>
  <si>
    <t>Кленовая д.5/2</t>
  </si>
  <si>
    <t>Кленовая д.5/3</t>
  </si>
  <si>
    <t>Кленовая д.5/4</t>
  </si>
  <si>
    <t>Ларина д.1</t>
  </si>
  <si>
    <t>Ларина д.2</t>
  </si>
  <si>
    <t>Ларина д.5</t>
  </si>
  <si>
    <t>Ларина д.6</t>
  </si>
  <si>
    <t>Ларина д.8</t>
  </si>
  <si>
    <t>Ларина д.14</t>
  </si>
  <si>
    <t>Молодежная д.1</t>
  </si>
  <si>
    <t>Молодежная д.2</t>
  </si>
  <si>
    <t>Молодежная д.3</t>
  </si>
  <si>
    <t>Молодежная д.6</t>
  </si>
  <si>
    <t>Молодежная д.7</t>
  </si>
  <si>
    <t>Молодежная д.8/1</t>
  </si>
  <si>
    <t>Молодцова д.1</t>
  </si>
  <si>
    <t>Молодцова д.2</t>
  </si>
  <si>
    <t>Молодцова д.3</t>
  </si>
  <si>
    <t>Молодцова д.4</t>
  </si>
  <si>
    <t>Молодцова д.7</t>
  </si>
  <si>
    <t>Молодцова д.9</t>
  </si>
  <si>
    <t>Молодцова д.10</t>
  </si>
  <si>
    <t>Молодцова д.11</t>
  </si>
  <si>
    <t>Молодцова д.13</t>
  </si>
  <si>
    <t>Молодцова д.14</t>
  </si>
  <si>
    <t>Молодцова д.15/1</t>
  </si>
  <si>
    <t>Молодцова д.15/2</t>
  </si>
  <si>
    <t>Молодцова д.16</t>
  </si>
  <si>
    <t>Парковая д.1</t>
  </si>
  <si>
    <t>Пограничная д.3/3</t>
  </si>
  <si>
    <t>Пограничная д.5</t>
  </si>
  <si>
    <t>Сосновая д.1</t>
  </si>
  <si>
    <t>Сосновая д.2</t>
  </si>
  <si>
    <t>Сосновая д.3</t>
  </si>
  <si>
    <t>Центральная д.2</t>
  </si>
  <si>
    <t>Центральная д.3</t>
  </si>
  <si>
    <t>Центральная д.4/1</t>
  </si>
  <si>
    <t>Центральная д.4/2</t>
  </si>
  <si>
    <t>Центральная д.6/1</t>
  </si>
  <si>
    <t>Центральная д.6/2</t>
  </si>
  <si>
    <t>Центральная д.7/1</t>
  </si>
  <si>
    <t>Центральная д.7/2</t>
  </si>
  <si>
    <t>Центральная д.8/1</t>
  </si>
  <si>
    <t>Центральная д.8/2</t>
  </si>
  <si>
    <t>Центральная д.10/1</t>
  </si>
  <si>
    <t>Центральная д.10/2</t>
  </si>
  <si>
    <t>Черная Речка д.4</t>
  </si>
  <si>
    <t>Черная Речка д.70</t>
  </si>
  <si>
    <t>Черная Речка д.71</t>
  </si>
  <si>
    <t>Черная Речка д.72</t>
  </si>
  <si>
    <t>Черная Речка д.73</t>
  </si>
  <si>
    <t>Черная Речка ДОМ д.4а</t>
  </si>
  <si>
    <t>Черная Речка ДОМ д.6а</t>
  </si>
  <si>
    <t>Черная Речка ДОМ д.6б</t>
  </si>
  <si>
    <t>Черная Речка ДОМ д.7а</t>
  </si>
  <si>
    <t>Черная Речка ДОМ д.10а</t>
  </si>
  <si>
    <t>Черная Речка ДОМ д.12а</t>
  </si>
  <si>
    <t>Черная Речка ДОМ д.14а</t>
  </si>
  <si>
    <t>Черная Речка ДОМ д.16а</t>
  </si>
  <si>
    <t>Черная Речка ДОМ д.18а</t>
  </si>
  <si>
    <t>Черная Речка ДОМ д.20а</t>
  </si>
  <si>
    <t>Черная Речка ДОМ д.22а</t>
  </si>
  <si>
    <t>Черная Речка ДОМ д.28</t>
  </si>
  <si>
    <t>Черная Речка ДОМ д.30</t>
  </si>
  <si>
    <t>Черная Речка ДОМ д.32</t>
  </si>
  <si>
    <t>Черная Речка ДОМ д.34</t>
  </si>
  <si>
    <t>Черная Речка ДОМ д.36</t>
  </si>
  <si>
    <t>Черная Речка ДОМ д.52</t>
  </si>
  <si>
    <t>Черная Речка ДОМ д.68а</t>
  </si>
  <si>
    <t>Черная Речка ДОМ д.84</t>
  </si>
  <si>
    <t>Черная Речка ДОМ д.90</t>
  </si>
  <si>
    <t>Черная Речка ДОМ д.96а</t>
  </si>
  <si>
    <t>Школьная д.1</t>
  </si>
  <si>
    <t>Школьная д.2-2</t>
  </si>
  <si>
    <t>Школьная д.2-3</t>
  </si>
  <si>
    <t>Школьная д.6-1</t>
  </si>
  <si>
    <t>Школьная д.6-2</t>
  </si>
  <si>
    <t>Школьная д.6-3</t>
  </si>
  <si>
    <t>куб.м.</t>
  </si>
  <si>
    <t xml:space="preserve">август </t>
  </si>
  <si>
    <t>январь</t>
  </si>
  <si>
    <t>февраль</t>
  </si>
  <si>
    <t>май</t>
  </si>
  <si>
    <t>июнь</t>
  </si>
  <si>
    <t>июль</t>
  </si>
  <si>
    <t>март</t>
  </si>
  <si>
    <t>апрель</t>
  </si>
  <si>
    <t>сентябрь</t>
  </si>
  <si>
    <t>октябрь</t>
  </si>
  <si>
    <t>ноябрь</t>
  </si>
  <si>
    <t>декабрь</t>
  </si>
  <si>
    <t>Дм.Кожемякина д.11/1</t>
  </si>
  <si>
    <t>Итого по ЧР</t>
  </si>
  <si>
    <t>2015 год</t>
  </si>
  <si>
    <t>ВСЕГО</t>
  </si>
  <si>
    <t>Итого Сертолово</t>
  </si>
  <si>
    <t>Ветеранов 10</t>
  </si>
  <si>
    <t>итого</t>
  </si>
  <si>
    <t>руб.</t>
  </si>
  <si>
    <r>
      <t xml:space="preserve"> фактический объем </t>
    </r>
    <r>
      <rPr>
        <b/>
        <i/>
        <sz val="12"/>
        <rFont val="Times New Roman"/>
        <family val="1"/>
      </rPr>
      <t>водоснабжения</t>
    </r>
    <r>
      <rPr>
        <i/>
        <sz val="12"/>
        <rFont val="Times New Roman"/>
        <family val="1"/>
      </rPr>
      <t xml:space="preserve"> по показаниям приборов </t>
    </r>
    <r>
      <rPr>
        <i/>
        <sz val="10"/>
        <rFont val="Times New Roman"/>
        <family val="1"/>
      </rPr>
      <t>(из расчета водоканала)</t>
    </r>
  </si>
  <si>
    <t>4 кв.</t>
  </si>
  <si>
    <t>Итого, куб</t>
  </si>
  <si>
    <t>Итого, руб</t>
  </si>
  <si>
    <t>ГОД</t>
  </si>
  <si>
    <t>4 кв</t>
  </si>
  <si>
    <t>руб</t>
  </si>
  <si>
    <t>Всего 9 м-ц</t>
  </si>
  <si>
    <t>Итого 1 кв.</t>
  </si>
  <si>
    <t>куб</t>
  </si>
  <si>
    <t>Итого 2 кв.</t>
  </si>
  <si>
    <t>куб.</t>
  </si>
  <si>
    <t>ИТОГО 3 кв.</t>
  </si>
  <si>
    <t xml:space="preserve">  ХВС</t>
  </si>
  <si>
    <t xml:space="preserve"> ОДН ХВС</t>
  </si>
  <si>
    <t>убыток по ОДН ХВС</t>
  </si>
  <si>
    <t>выстав. насел</t>
  </si>
  <si>
    <t>Итого 1полугодие</t>
  </si>
  <si>
    <t>начислено по отчету 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</si>
</sst>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MS Sans Serif"/>
      <family val="2"/>
    </font>
    <font>
      <b/>
      <i/>
      <sz val="10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10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3" fillId="0" borderId="11" xfId="0" applyNumberFormat="1" applyFont="1" applyFill="1" applyBorder="1" applyAlignment="1">
      <alignment/>
    </xf>
    <xf numFmtId="165" fontId="2" fillId="6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2" fillId="6" borderId="11" xfId="0" applyNumberFormat="1" applyFont="1" applyFill="1" applyBorder="1" applyAlignment="1">
      <alignment/>
    </xf>
    <xf numFmtId="4" fontId="3" fillId="6" borderId="11" xfId="0" applyNumberFormat="1" applyFont="1" applyFill="1" applyBorder="1" applyAlignment="1">
      <alignment/>
    </xf>
    <xf numFmtId="165" fontId="3" fillId="10" borderId="11" xfId="0" applyNumberFormat="1" applyFont="1" applyFill="1" applyBorder="1" applyAlignment="1">
      <alignment/>
    </xf>
    <xf numFmtId="4" fontId="3" fillId="11" borderId="10" xfId="0" applyNumberFormat="1" applyFont="1" applyFill="1" applyBorder="1" applyAlignment="1">
      <alignment/>
    </xf>
    <xf numFmtId="165" fontId="0" fillId="14" borderId="10" xfId="0" applyNumberFormat="1" applyFill="1" applyBorder="1" applyAlignment="1">
      <alignment/>
    </xf>
    <xf numFmtId="4" fontId="3" fillId="1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3" fillId="6" borderId="10" xfId="0" applyNumberFormat="1" applyFont="1" applyFill="1" applyBorder="1" applyAlignment="1">
      <alignment/>
    </xf>
    <xf numFmtId="166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/>
    </xf>
    <xf numFmtId="166" fontId="3" fillId="6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2" fontId="3" fillId="0" borderId="12" xfId="0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10" borderId="10" xfId="0" applyNumberFormat="1" applyFill="1" applyBorder="1" applyAlignment="1">
      <alignment/>
    </xf>
    <xf numFmtId="166" fontId="3" fillId="11" borderId="10" xfId="0" applyNumberFormat="1" applyFont="1" applyFill="1" applyBorder="1" applyAlignment="1">
      <alignment/>
    </xf>
    <xf numFmtId="166" fontId="0" fillId="11" borderId="10" xfId="0" applyNumberFormat="1" applyFill="1" applyBorder="1" applyAlignment="1">
      <alignment/>
    </xf>
    <xf numFmtId="2" fontId="0" fillId="9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3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2" fontId="0" fillId="11" borderId="0" xfId="0" applyNumberFormat="1" applyFill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2" fontId="3" fillId="11" borderId="10" xfId="0" applyNumberFormat="1" applyFont="1" applyFill="1" applyBorder="1" applyAlignment="1">
      <alignment/>
    </xf>
    <xf numFmtId="166" fontId="0" fillId="11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0" fillId="6" borderId="0" xfId="0" applyNumberFormat="1" applyFill="1" applyAlignment="1">
      <alignment/>
    </xf>
    <xf numFmtId="2" fontId="3" fillId="35" borderId="10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166" fontId="0" fillId="35" borderId="12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166" fontId="2" fillId="11" borderId="10" xfId="0" applyNumberFormat="1" applyFont="1" applyFill="1" applyBorder="1" applyAlignment="1">
      <alignment/>
    </xf>
    <xf numFmtId="166" fontId="0" fillId="11" borderId="11" xfId="0" applyNumberFormat="1" applyFill="1" applyBorder="1" applyAlignment="1">
      <alignment/>
    </xf>
    <xf numFmtId="166" fontId="0" fillId="34" borderId="11" xfId="0" applyNumberFormat="1" applyFill="1" applyBorder="1" applyAlignment="1">
      <alignment/>
    </xf>
    <xf numFmtId="166" fontId="0" fillId="35" borderId="11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3" fillId="10" borderId="10" xfId="0" applyNumberFormat="1" applyFont="1" applyFill="1" applyBorder="1" applyAlignment="1">
      <alignment/>
    </xf>
    <xf numFmtId="166" fontId="3" fillId="10" borderId="10" xfId="0" applyNumberFormat="1" applyFont="1" applyFill="1" applyBorder="1" applyAlignment="1">
      <alignment/>
    </xf>
    <xf numFmtId="2" fontId="0" fillId="10" borderId="10" xfId="0" applyNumberForma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6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10" borderId="10" xfId="0" applyNumberFormat="1" applyFont="1" applyFill="1" applyBorder="1" applyAlignment="1">
      <alignment/>
    </xf>
    <xf numFmtId="166" fontId="0" fillId="10" borderId="11" xfId="0" applyNumberFormat="1" applyFill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8" sqref="D78"/>
    </sheetView>
  </sheetViews>
  <sheetFormatPr defaultColWidth="9.140625" defaultRowHeight="12.75"/>
  <cols>
    <col min="1" max="1" width="22.00390625" style="0" customWidth="1"/>
    <col min="2" max="2" width="10.57421875" style="0" customWidth="1"/>
    <col min="3" max="4" width="12.28125" style="0" customWidth="1"/>
    <col min="5" max="5" width="10.00390625" style="0" customWidth="1"/>
    <col min="6" max="7" width="12.421875" style="0" customWidth="1"/>
    <col min="8" max="9" width="10.28125" style="0" customWidth="1"/>
    <col min="10" max="10" width="11.7109375" style="0" customWidth="1"/>
    <col min="11" max="11" width="11.421875" style="0" customWidth="1"/>
    <col min="12" max="13" width="12.57421875" style="0" customWidth="1"/>
    <col min="14" max="16" width="10.28125" style="0" customWidth="1"/>
    <col min="17" max="19" width="13.421875" style="0" customWidth="1"/>
    <col min="20" max="23" width="11.7109375" style="0" customWidth="1"/>
    <col min="24" max="25" width="14.00390625" style="0" customWidth="1"/>
    <col min="26" max="26" width="11.8515625" style="0" customWidth="1"/>
    <col min="27" max="28" width="13.8515625" style="0" customWidth="1"/>
    <col min="29" max="31" width="10.8515625" style="0" customWidth="1"/>
    <col min="32" max="34" width="10.8515625" style="3" customWidth="1"/>
    <col min="35" max="35" width="10.8515625" style="0" customWidth="1"/>
    <col min="36" max="38" width="12.7109375" style="0" customWidth="1"/>
    <col min="39" max="40" width="14.28125" style="0" customWidth="1"/>
    <col min="41" max="41" width="12.57421875" style="0" customWidth="1"/>
    <col min="42" max="43" width="14.140625" style="0" customWidth="1"/>
    <col min="44" max="44" width="10.7109375" style="0" customWidth="1"/>
    <col min="45" max="45" width="9.57421875" style="0" customWidth="1"/>
    <col min="46" max="46" width="9.140625" style="0" customWidth="1"/>
    <col min="47" max="47" width="10.7109375" style="0" customWidth="1"/>
    <col min="48" max="48" width="10.421875" style="0" customWidth="1"/>
    <col min="49" max="49" width="13.00390625" style="0" customWidth="1"/>
    <col min="50" max="50" width="13.7109375" style="0" customWidth="1"/>
  </cols>
  <sheetData>
    <row r="1" spans="1:49" ht="15.75">
      <c r="A1" s="1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6"/>
      <c r="AG1" s="16"/>
      <c r="AH1" s="16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15">
      <c r="A2" s="1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6"/>
      <c r="AG2" s="16"/>
      <c r="AH2" s="16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0" ht="13.5">
      <c r="A3" s="8" t="s">
        <v>105</v>
      </c>
      <c r="B3" s="120" t="s">
        <v>92</v>
      </c>
      <c r="C3" s="121"/>
      <c r="D3" s="122"/>
      <c r="E3" s="120" t="s">
        <v>93</v>
      </c>
      <c r="F3" s="121"/>
      <c r="G3" s="122"/>
      <c r="H3" s="120" t="s">
        <v>97</v>
      </c>
      <c r="I3" s="121"/>
      <c r="J3" s="122"/>
      <c r="K3" s="120" t="s">
        <v>119</v>
      </c>
      <c r="L3" s="121"/>
      <c r="M3" s="122"/>
      <c r="N3" s="120" t="s">
        <v>98</v>
      </c>
      <c r="O3" s="121"/>
      <c r="P3" s="122"/>
      <c r="Q3" s="120" t="s">
        <v>94</v>
      </c>
      <c r="R3" s="121"/>
      <c r="S3" s="122"/>
      <c r="T3" s="120" t="s">
        <v>95</v>
      </c>
      <c r="U3" s="121"/>
      <c r="V3" s="122"/>
      <c r="W3" s="120" t="s">
        <v>121</v>
      </c>
      <c r="X3" s="121"/>
      <c r="Y3" s="122"/>
      <c r="Z3" s="120" t="s">
        <v>128</v>
      </c>
      <c r="AA3" s="121"/>
      <c r="AB3" s="122"/>
      <c r="AC3" s="120" t="s">
        <v>96</v>
      </c>
      <c r="AD3" s="121"/>
      <c r="AE3" s="122"/>
      <c r="AF3" s="120" t="s">
        <v>91</v>
      </c>
      <c r="AG3" s="121"/>
      <c r="AH3" s="122"/>
      <c r="AI3" s="120" t="s">
        <v>99</v>
      </c>
      <c r="AJ3" s="121"/>
      <c r="AK3" s="122"/>
      <c r="AL3" s="120" t="s">
        <v>123</v>
      </c>
      <c r="AM3" s="121"/>
      <c r="AN3" s="122"/>
      <c r="AO3" s="120" t="s">
        <v>118</v>
      </c>
      <c r="AP3" s="121"/>
      <c r="AQ3" s="122"/>
      <c r="AR3" s="20" t="s">
        <v>100</v>
      </c>
      <c r="AS3" s="20" t="s">
        <v>101</v>
      </c>
      <c r="AT3" s="20" t="s">
        <v>102</v>
      </c>
      <c r="AU3" s="20" t="s">
        <v>113</v>
      </c>
      <c r="AV3" s="20" t="s">
        <v>114</v>
      </c>
      <c r="AW3" s="20" t="s">
        <v>115</v>
      </c>
      <c r="AX3" s="37" t="s">
        <v>115</v>
      </c>
    </row>
    <row r="4" spans="1:50" ht="11.25" customHeight="1">
      <c r="A4" s="21" t="s">
        <v>0</v>
      </c>
      <c r="B4" s="22" t="s">
        <v>90</v>
      </c>
      <c r="C4" s="22" t="s">
        <v>110</v>
      </c>
      <c r="D4" s="22" t="s">
        <v>127</v>
      </c>
      <c r="E4" s="22" t="s">
        <v>90</v>
      </c>
      <c r="F4" s="22" t="s">
        <v>117</v>
      </c>
      <c r="G4" s="22" t="s">
        <v>127</v>
      </c>
      <c r="H4" s="22" t="s">
        <v>90</v>
      </c>
      <c r="I4" s="22" t="s">
        <v>110</v>
      </c>
      <c r="J4" s="22" t="s">
        <v>127</v>
      </c>
      <c r="K4" s="23" t="s">
        <v>120</v>
      </c>
      <c r="L4" s="23" t="s">
        <v>117</v>
      </c>
      <c r="M4" s="22" t="s">
        <v>127</v>
      </c>
      <c r="N4" s="22" t="s">
        <v>90</v>
      </c>
      <c r="O4" s="22" t="s">
        <v>110</v>
      </c>
      <c r="P4" s="22" t="s">
        <v>127</v>
      </c>
      <c r="Q4" s="22" t="s">
        <v>90</v>
      </c>
      <c r="R4" s="22" t="s">
        <v>110</v>
      </c>
      <c r="S4" s="22" t="s">
        <v>127</v>
      </c>
      <c r="T4" s="22" t="s">
        <v>90</v>
      </c>
      <c r="U4" s="22" t="s">
        <v>117</v>
      </c>
      <c r="V4" s="22" t="s">
        <v>127</v>
      </c>
      <c r="W4" s="23" t="s">
        <v>122</v>
      </c>
      <c r="X4" s="23" t="s">
        <v>110</v>
      </c>
      <c r="Y4" s="22" t="s">
        <v>127</v>
      </c>
      <c r="Z4" s="23" t="s">
        <v>122</v>
      </c>
      <c r="AA4" s="23" t="s">
        <v>110</v>
      </c>
      <c r="AB4" s="23" t="s">
        <v>127</v>
      </c>
      <c r="AC4" s="22" t="s">
        <v>90</v>
      </c>
      <c r="AD4" s="22" t="s">
        <v>117</v>
      </c>
      <c r="AE4" s="114" t="s">
        <v>127</v>
      </c>
      <c r="AF4" s="22" t="s">
        <v>90</v>
      </c>
      <c r="AG4" s="22" t="s">
        <v>117</v>
      </c>
      <c r="AH4" s="22" t="s">
        <v>127</v>
      </c>
      <c r="AI4" s="22" t="s">
        <v>90</v>
      </c>
      <c r="AJ4" s="22" t="s">
        <v>117</v>
      </c>
      <c r="AK4" s="22" t="s">
        <v>127</v>
      </c>
      <c r="AL4" s="22" t="s">
        <v>90</v>
      </c>
      <c r="AM4" s="22" t="s">
        <v>110</v>
      </c>
      <c r="AN4" s="22" t="s">
        <v>127</v>
      </c>
      <c r="AO4" s="22" t="s">
        <v>90</v>
      </c>
      <c r="AP4" s="22" t="s">
        <v>110</v>
      </c>
      <c r="AQ4" s="22" t="s">
        <v>127</v>
      </c>
      <c r="AR4" s="22" t="s">
        <v>90</v>
      </c>
      <c r="AS4" s="22" t="s">
        <v>90</v>
      </c>
      <c r="AT4" s="22" t="s">
        <v>90</v>
      </c>
      <c r="AU4" s="22" t="s">
        <v>112</v>
      </c>
      <c r="AV4" s="22" t="s">
        <v>116</v>
      </c>
      <c r="AW4" s="22" t="s">
        <v>90</v>
      </c>
      <c r="AX4" s="22" t="s">
        <v>110</v>
      </c>
    </row>
    <row r="5" spans="1:50" ht="13.5">
      <c r="A5" s="10" t="s">
        <v>1</v>
      </c>
      <c r="B5" s="14">
        <v>912.931</v>
      </c>
      <c r="C5" s="14">
        <f>B5*41.58</f>
        <v>37959.67098</v>
      </c>
      <c r="D5" s="44">
        <v>88289.45</v>
      </c>
      <c r="E5" s="44">
        <v>1831</v>
      </c>
      <c r="F5" s="49">
        <f>E5*41.58</f>
        <v>76132.98</v>
      </c>
      <c r="G5" s="105">
        <v>54114.61</v>
      </c>
      <c r="H5" s="47">
        <v>1595</v>
      </c>
      <c r="I5" s="14">
        <f>H5*41.58</f>
        <v>66320.09999999999</v>
      </c>
      <c r="J5" s="14">
        <v>62817.5</v>
      </c>
      <c r="K5" s="42">
        <f>B5+E5+H5</f>
        <v>4338.9310000000005</v>
      </c>
      <c r="L5" s="38">
        <f>K5*41.58</f>
        <v>180412.75098</v>
      </c>
      <c r="M5" s="38">
        <f>D5+G5+J5</f>
        <v>205221.56</v>
      </c>
      <c r="N5" s="11">
        <v>1752</v>
      </c>
      <c r="O5" s="14">
        <f>N5*41.58</f>
        <v>72848.16</v>
      </c>
      <c r="P5" s="14">
        <v>72098.72</v>
      </c>
      <c r="Q5" s="50">
        <v>1709</v>
      </c>
      <c r="R5" s="14">
        <f>Q5*41.58</f>
        <v>71060.22</v>
      </c>
      <c r="S5" s="14">
        <v>63936.24</v>
      </c>
      <c r="T5" s="50">
        <v>1911</v>
      </c>
      <c r="U5" s="14">
        <f>T5*41.58</f>
        <v>79459.37999999999</v>
      </c>
      <c r="V5" s="14">
        <v>67974.83</v>
      </c>
      <c r="W5" s="42">
        <f>N5+Q5+T5</f>
        <v>5372</v>
      </c>
      <c r="X5" s="38">
        <f>W5*41.58</f>
        <v>223367.75999999998</v>
      </c>
      <c r="Y5" s="38">
        <f>P5++S5+V5</f>
        <v>204009.78999999998</v>
      </c>
      <c r="Z5" s="54">
        <f aca="true" t="shared" si="0" ref="Z5:Z36">K5+W5</f>
        <v>9710.931</v>
      </c>
      <c r="AA5" s="59">
        <f>Z5*41.58</f>
        <v>403780.51098</v>
      </c>
      <c r="AB5" s="59">
        <f>Y5+M5</f>
        <v>409231.35</v>
      </c>
      <c r="AC5" s="50">
        <v>1829</v>
      </c>
      <c r="AD5" s="14">
        <f>AC5*46.2</f>
        <v>84499.8</v>
      </c>
      <c r="AE5" s="14">
        <v>81665.52</v>
      </c>
      <c r="AF5" s="50">
        <v>1826</v>
      </c>
      <c r="AG5" s="14">
        <f>AF5*46.2</f>
        <v>84361.20000000001</v>
      </c>
      <c r="AH5" s="14">
        <v>79795.09</v>
      </c>
      <c r="AI5" s="50">
        <v>1786</v>
      </c>
      <c r="AJ5" s="14">
        <f>AI5*46.2</f>
        <v>82513.20000000001</v>
      </c>
      <c r="AK5" s="14">
        <v>74680.16</v>
      </c>
      <c r="AL5" s="42">
        <f>AI5+AF5+AC5</f>
        <v>5441</v>
      </c>
      <c r="AM5" s="38">
        <f>AL5*46.2</f>
        <v>251374.2</v>
      </c>
      <c r="AN5" s="38">
        <f>AK5+AH5+AE5</f>
        <v>236140.77000000002</v>
      </c>
      <c r="AO5" s="54">
        <f>Z5+AL5</f>
        <v>15151.931</v>
      </c>
      <c r="AP5" s="64">
        <f>AA5+AM5</f>
        <v>655154.71098</v>
      </c>
      <c r="AQ5" s="64">
        <f>AN5+AB5</f>
        <v>645372.12</v>
      </c>
      <c r="AR5" s="11">
        <v>0</v>
      </c>
      <c r="AS5" s="11">
        <v>0</v>
      </c>
      <c r="AT5" s="13">
        <v>0</v>
      </c>
      <c r="AU5" s="13">
        <f>SUM(AR5:AT5)</f>
        <v>0</v>
      </c>
      <c r="AV5" s="36">
        <f>AU5*46.2</f>
        <v>0</v>
      </c>
      <c r="AW5" s="54">
        <f>AO5+AU5</f>
        <v>15151.931</v>
      </c>
      <c r="AX5" s="56">
        <f>AP5+AV5</f>
        <v>655154.71098</v>
      </c>
    </row>
    <row r="6" spans="1:50" ht="13.5">
      <c r="A6" s="10" t="s">
        <v>2</v>
      </c>
      <c r="B6" s="14">
        <v>348.621</v>
      </c>
      <c r="C6" s="14">
        <f aca="true" t="shared" si="1" ref="C6:C68">B6*41.58</f>
        <v>14495.66118</v>
      </c>
      <c r="D6" s="44">
        <v>18821.59</v>
      </c>
      <c r="E6" s="44">
        <v>578</v>
      </c>
      <c r="F6" s="49">
        <f aca="true" t="shared" si="2" ref="F6:F68">E6*41.58</f>
        <v>24033.239999999998</v>
      </c>
      <c r="G6" s="105">
        <v>18893.22</v>
      </c>
      <c r="H6" s="47">
        <v>469</v>
      </c>
      <c r="I6" s="14">
        <f aca="true" t="shared" si="3" ref="I6:I68">H6*41.58</f>
        <v>19501.02</v>
      </c>
      <c r="J6" s="14">
        <v>16105.66</v>
      </c>
      <c r="K6" s="42">
        <f aca="true" t="shared" si="4" ref="K6:K69">B6+E6+H6</f>
        <v>1395.621</v>
      </c>
      <c r="L6" s="38">
        <f aca="true" t="shared" si="5" ref="L6:L68">K6*41.58</f>
        <v>58029.921180000005</v>
      </c>
      <c r="M6" s="38">
        <f aca="true" t="shared" si="6" ref="M6:M69">D6+G6+J6</f>
        <v>53820.47</v>
      </c>
      <c r="N6" s="11">
        <v>505</v>
      </c>
      <c r="O6" s="14">
        <f aca="true" t="shared" si="7" ref="O6:O68">N6*41.58</f>
        <v>20997.899999999998</v>
      </c>
      <c r="P6" s="14">
        <v>20673.67</v>
      </c>
      <c r="Q6" s="50">
        <v>479</v>
      </c>
      <c r="R6" s="14">
        <f aca="true" t="shared" si="8" ref="R6:R68">Q6*41.58</f>
        <v>19916.82</v>
      </c>
      <c r="S6" s="14">
        <v>19917.44</v>
      </c>
      <c r="T6" s="50">
        <v>513</v>
      </c>
      <c r="U6" s="14">
        <f aca="true" t="shared" si="9" ref="U6:U68">T6*41.58</f>
        <v>21330.54</v>
      </c>
      <c r="V6" s="14">
        <v>20282.69</v>
      </c>
      <c r="W6" s="42">
        <f aca="true" t="shared" si="10" ref="W6:W69">N6+Q6+T6</f>
        <v>1497</v>
      </c>
      <c r="X6" s="38">
        <f aca="true" t="shared" si="11" ref="X6:X68">W6*41.58</f>
        <v>62245.259999999995</v>
      </c>
      <c r="Y6" s="38">
        <f aca="true" t="shared" si="12" ref="Y6:Y69">P6++S6+V6</f>
        <v>60873.8</v>
      </c>
      <c r="Z6" s="54">
        <f t="shared" si="0"/>
        <v>2892.621</v>
      </c>
      <c r="AA6" s="59">
        <f aca="true" t="shared" si="13" ref="AA6:AA68">Z6*41.58</f>
        <v>120275.18118</v>
      </c>
      <c r="AB6" s="59">
        <f aca="true" t="shared" si="14" ref="AB6:AB69">Y6+M6</f>
        <v>114694.27</v>
      </c>
      <c r="AC6" s="50">
        <v>474</v>
      </c>
      <c r="AD6" s="14">
        <f aca="true" t="shared" si="15" ref="AD6:AD68">AC6*46.2</f>
        <v>21898.800000000003</v>
      </c>
      <c r="AE6" s="14">
        <v>21123.96</v>
      </c>
      <c r="AF6" s="50">
        <v>539</v>
      </c>
      <c r="AG6" s="14">
        <f aca="true" t="shared" si="16" ref="AG6:AG68">AF6*46.2</f>
        <v>24901.800000000003</v>
      </c>
      <c r="AH6" s="14">
        <v>20332.62</v>
      </c>
      <c r="AI6" s="50">
        <v>505</v>
      </c>
      <c r="AJ6" s="14">
        <f aca="true" t="shared" si="17" ref="AJ6:AJ68">AI6*46.2</f>
        <v>23331</v>
      </c>
      <c r="AK6" s="14">
        <v>22355.25</v>
      </c>
      <c r="AL6" s="42">
        <f aca="true" t="shared" si="18" ref="AL6:AL69">AI6+AF6+AC6</f>
        <v>1518</v>
      </c>
      <c r="AM6" s="38">
        <f aca="true" t="shared" si="19" ref="AM6:AM68">AL6*46.2</f>
        <v>70131.6</v>
      </c>
      <c r="AN6" s="38">
        <f aca="true" t="shared" si="20" ref="AN6:AN69">AK6+AH6+AE6</f>
        <v>63811.829999999994</v>
      </c>
      <c r="AO6" s="54">
        <f aca="true" t="shared" si="21" ref="AO6:AO68">Z6+AL6</f>
        <v>4410.621</v>
      </c>
      <c r="AP6" s="64">
        <f aca="true" t="shared" si="22" ref="AP6:AP68">AA6+AM6</f>
        <v>190406.78118</v>
      </c>
      <c r="AQ6" s="64">
        <f aca="true" t="shared" si="23" ref="AQ6:AQ69">AN6+AB6</f>
        <v>178506.1</v>
      </c>
      <c r="AR6" s="11"/>
      <c r="AS6" s="11"/>
      <c r="AT6" s="13"/>
      <c r="AU6" s="13">
        <f aca="true" t="shared" si="24" ref="AU6:AU68">SUM(AR6:AT6)</f>
        <v>0</v>
      </c>
      <c r="AV6" s="36">
        <f aca="true" t="shared" si="25" ref="AV6:AV68">AU6*46.2</f>
        <v>0</v>
      </c>
      <c r="AW6" s="54">
        <f aca="true" t="shared" si="26" ref="AW6:AW68">AO6+AU6</f>
        <v>4410.621</v>
      </c>
      <c r="AX6" s="56">
        <f aca="true" t="shared" si="27" ref="AX6:AX68">AP6+AV6</f>
        <v>190406.78118</v>
      </c>
    </row>
    <row r="7" spans="1:50" ht="13.5">
      <c r="A7" s="10" t="s">
        <v>3</v>
      </c>
      <c r="B7" s="14">
        <v>199.655</v>
      </c>
      <c r="C7" s="14">
        <f t="shared" si="1"/>
        <v>8301.6549</v>
      </c>
      <c r="D7" s="44">
        <v>15186.88</v>
      </c>
      <c r="E7" s="44">
        <v>434.5</v>
      </c>
      <c r="F7" s="49">
        <f t="shared" si="2"/>
        <v>18066.51</v>
      </c>
      <c r="G7" s="105">
        <v>16321.38</v>
      </c>
      <c r="H7" s="47">
        <v>377.5</v>
      </c>
      <c r="I7" s="14">
        <f t="shared" si="3"/>
        <v>15696.449999999999</v>
      </c>
      <c r="J7" s="14">
        <v>15817.69</v>
      </c>
      <c r="K7" s="42">
        <f t="shared" si="4"/>
        <v>1011.655</v>
      </c>
      <c r="L7" s="38">
        <f t="shared" si="5"/>
        <v>42064.6149</v>
      </c>
      <c r="M7" s="38">
        <f t="shared" si="6"/>
        <v>47325.95</v>
      </c>
      <c r="N7" s="11">
        <v>380.5</v>
      </c>
      <c r="O7" s="14">
        <f t="shared" si="7"/>
        <v>15821.189999999999</v>
      </c>
      <c r="P7" s="14">
        <v>15833.86</v>
      </c>
      <c r="Q7" s="50">
        <v>374.5</v>
      </c>
      <c r="R7" s="14">
        <f t="shared" si="8"/>
        <v>15571.71</v>
      </c>
      <c r="S7" s="14">
        <v>15544.48</v>
      </c>
      <c r="T7" s="50">
        <v>384.374</v>
      </c>
      <c r="U7" s="14">
        <f t="shared" si="9"/>
        <v>15982.27092</v>
      </c>
      <c r="V7" s="14">
        <v>16012.44</v>
      </c>
      <c r="W7" s="42">
        <f t="shared" si="10"/>
        <v>1139.374</v>
      </c>
      <c r="X7" s="38">
        <f t="shared" si="11"/>
        <v>47375.17092</v>
      </c>
      <c r="Y7" s="38">
        <f t="shared" si="12"/>
        <v>47390.78</v>
      </c>
      <c r="Z7" s="54">
        <f t="shared" si="0"/>
        <v>2151.029</v>
      </c>
      <c r="AA7" s="59">
        <f t="shared" si="13"/>
        <v>89439.78581999999</v>
      </c>
      <c r="AB7" s="59">
        <f t="shared" si="14"/>
        <v>94716.73</v>
      </c>
      <c r="AC7" s="50">
        <v>376.667</v>
      </c>
      <c r="AD7" s="14">
        <f t="shared" si="15"/>
        <v>17402.0154</v>
      </c>
      <c r="AE7" s="14">
        <v>17443.44</v>
      </c>
      <c r="AF7" s="50">
        <v>409.5</v>
      </c>
      <c r="AG7" s="14">
        <f t="shared" si="16"/>
        <v>18918.9</v>
      </c>
      <c r="AH7" s="14">
        <v>18895.42</v>
      </c>
      <c r="AI7" s="50">
        <v>406.5</v>
      </c>
      <c r="AJ7" s="14">
        <f t="shared" si="17"/>
        <v>18780.300000000003</v>
      </c>
      <c r="AK7" s="14">
        <v>17425.29</v>
      </c>
      <c r="AL7" s="42">
        <f t="shared" si="18"/>
        <v>1192.667</v>
      </c>
      <c r="AM7" s="38">
        <f t="shared" si="19"/>
        <v>55101.2154</v>
      </c>
      <c r="AN7" s="38">
        <f t="shared" si="20"/>
        <v>53764.149999999994</v>
      </c>
      <c r="AO7" s="54">
        <f t="shared" si="21"/>
        <v>3343.696</v>
      </c>
      <c r="AP7" s="64">
        <f t="shared" si="22"/>
        <v>144541.00121999998</v>
      </c>
      <c r="AQ7" s="64">
        <f t="shared" si="23"/>
        <v>148480.88</v>
      </c>
      <c r="AR7" s="11"/>
      <c r="AS7" s="11"/>
      <c r="AT7" s="13"/>
      <c r="AU7" s="13">
        <f t="shared" si="24"/>
        <v>0</v>
      </c>
      <c r="AV7" s="36">
        <f t="shared" si="25"/>
        <v>0</v>
      </c>
      <c r="AW7" s="54">
        <f t="shared" si="26"/>
        <v>3343.696</v>
      </c>
      <c r="AX7" s="56">
        <f t="shared" si="27"/>
        <v>144541.00121999998</v>
      </c>
    </row>
    <row r="8" spans="1:50" ht="13.5">
      <c r="A8" s="10" t="s">
        <v>4</v>
      </c>
      <c r="B8" s="14">
        <v>206.897</v>
      </c>
      <c r="C8" s="14">
        <f t="shared" si="1"/>
        <v>8602.777259999999</v>
      </c>
      <c r="D8" s="44">
        <v>15968.2</v>
      </c>
      <c r="E8" s="44">
        <v>425</v>
      </c>
      <c r="F8" s="49">
        <f t="shared" si="2"/>
        <v>17671.5</v>
      </c>
      <c r="G8" s="105">
        <v>16702.66</v>
      </c>
      <c r="H8" s="47">
        <v>401.35</v>
      </c>
      <c r="I8" s="14">
        <f t="shared" si="3"/>
        <v>16688.133</v>
      </c>
      <c r="J8" s="14">
        <v>11826.14</v>
      </c>
      <c r="K8" s="42">
        <f t="shared" si="4"/>
        <v>1033.2469999999998</v>
      </c>
      <c r="L8" s="38">
        <f t="shared" si="5"/>
        <v>42962.41025999999</v>
      </c>
      <c r="M8" s="38">
        <f t="shared" si="6"/>
        <v>44497</v>
      </c>
      <c r="N8" s="11">
        <v>286</v>
      </c>
      <c r="O8" s="14">
        <f t="shared" si="7"/>
        <v>11891.88</v>
      </c>
      <c r="P8" s="14">
        <v>19213.95</v>
      </c>
      <c r="Q8" s="50">
        <v>315</v>
      </c>
      <c r="R8" s="14">
        <f t="shared" si="8"/>
        <v>13097.699999999999</v>
      </c>
      <c r="S8" s="14">
        <v>13324.51</v>
      </c>
      <c r="T8" s="50">
        <v>434</v>
      </c>
      <c r="U8" s="14">
        <f t="shared" si="9"/>
        <v>18045.719999999998</v>
      </c>
      <c r="V8" s="14">
        <v>16491.84</v>
      </c>
      <c r="W8" s="42">
        <f t="shared" si="10"/>
        <v>1035</v>
      </c>
      <c r="X8" s="38">
        <f t="shared" si="11"/>
        <v>43035.299999999996</v>
      </c>
      <c r="Y8" s="38">
        <f t="shared" si="12"/>
        <v>49030.3</v>
      </c>
      <c r="Z8" s="54">
        <f t="shared" si="0"/>
        <v>2068.247</v>
      </c>
      <c r="AA8" s="59">
        <f t="shared" si="13"/>
        <v>85997.71025999999</v>
      </c>
      <c r="AB8" s="59">
        <f t="shared" si="14"/>
        <v>93527.3</v>
      </c>
      <c r="AC8" s="50">
        <v>470</v>
      </c>
      <c r="AD8" s="14">
        <f t="shared" si="15"/>
        <v>21714</v>
      </c>
      <c r="AE8" s="14">
        <v>19107.86</v>
      </c>
      <c r="AF8" s="50">
        <v>452</v>
      </c>
      <c r="AG8" s="14">
        <f t="shared" si="16"/>
        <v>20882.4</v>
      </c>
      <c r="AH8" s="14">
        <v>19445.58</v>
      </c>
      <c r="AI8" s="50">
        <v>420</v>
      </c>
      <c r="AJ8" s="14">
        <f t="shared" si="17"/>
        <v>19404</v>
      </c>
      <c r="AK8" s="14">
        <v>17706.8</v>
      </c>
      <c r="AL8" s="42">
        <f t="shared" si="18"/>
        <v>1342</v>
      </c>
      <c r="AM8" s="38">
        <f t="shared" si="19"/>
        <v>62000.4</v>
      </c>
      <c r="AN8" s="38">
        <f t="shared" si="20"/>
        <v>56260.240000000005</v>
      </c>
      <c r="AO8" s="54">
        <f t="shared" si="21"/>
        <v>3410.247</v>
      </c>
      <c r="AP8" s="64">
        <f t="shared" si="22"/>
        <v>147998.11026</v>
      </c>
      <c r="AQ8" s="64">
        <f t="shared" si="23"/>
        <v>149787.54</v>
      </c>
      <c r="AR8" s="11"/>
      <c r="AS8" s="11"/>
      <c r="AT8" s="13"/>
      <c r="AU8" s="13">
        <f t="shared" si="24"/>
        <v>0</v>
      </c>
      <c r="AV8" s="36">
        <f t="shared" si="25"/>
        <v>0</v>
      </c>
      <c r="AW8" s="54">
        <f t="shared" si="26"/>
        <v>3410.247</v>
      </c>
      <c r="AX8" s="56">
        <f t="shared" si="27"/>
        <v>147998.11026</v>
      </c>
    </row>
    <row r="9" spans="1:50" ht="13.5">
      <c r="A9" s="10" t="s">
        <v>5</v>
      </c>
      <c r="B9" s="14">
        <v>279.828</v>
      </c>
      <c r="C9" s="14">
        <f t="shared" si="1"/>
        <v>11635.248239999999</v>
      </c>
      <c r="D9" s="44">
        <v>17252.47</v>
      </c>
      <c r="E9" s="44">
        <v>470</v>
      </c>
      <c r="F9" s="49">
        <f t="shared" si="2"/>
        <v>19542.6</v>
      </c>
      <c r="G9" s="105">
        <v>14099.72</v>
      </c>
      <c r="H9" s="47">
        <v>387</v>
      </c>
      <c r="I9" s="14">
        <f t="shared" si="3"/>
        <v>16091.46</v>
      </c>
      <c r="J9" s="14">
        <v>15887.66</v>
      </c>
      <c r="K9" s="42">
        <f t="shared" si="4"/>
        <v>1136.828</v>
      </c>
      <c r="L9" s="38">
        <f t="shared" si="5"/>
        <v>47269.30824</v>
      </c>
      <c r="M9" s="38">
        <f t="shared" si="6"/>
        <v>47239.850000000006</v>
      </c>
      <c r="N9" s="11">
        <v>413</v>
      </c>
      <c r="O9" s="14">
        <f t="shared" si="7"/>
        <v>17172.54</v>
      </c>
      <c r="P9" s="14">
        <v>17051.77</v>
      </c>
      <c r="Q9" s="50">
        <v>384</v>
      </c>
      <c r="R9" s="14">
        <f t="shared" si="8"/>
        <v>15966.72</v>
      </c>
      <c r="S9" s="14">
        <v>15880.22</v>
      </c>
      <c r="T9" s="50">
        <v>471</v>
      </c>
      <c r="U9" s="14">
        <f t="shared" si="9"/>
        <v>19584.18</v>
      </c>
      <c r="V9" s="14">
        <v>16690.16</v>
      </c>
      <c r="W9" s="42">
        <f t="shared" si="10"/>
        <v>1268</v>
      </c>
      <c r="X9" s="38">
        <f t="shared" si="11"/>
        <v>52723.439999999995</v>
      </c>
      <c r="Y9" s="38">
        <f t="shared" si="12"/>
        <v>49622.149999999994</v>
      </c>
      <c r="Z9" s="54">
        <f t="shared" si="0"/>
        <v>2404.828</v>
      </c>
      <c r="AA9" s="59">
        <f t="shared" si="13"/>
        <v>99992.74824</v>
      </c>
      <c r="AB9" s="59">
        <f t="shared" si="14"/>
        <v>96862</v>
      </c>
      <c r="AC9" s="50">
        <v>455</v>
      </c>
      <c r="AD9" s="14">
        <f t="shared" si="15"/>
        <v>21021</v>
      </c>
      <c r="AE9" s="14">
        <v>18615.37</v>
      </c>
      <c r="AF9" s="50">
        <v>466</v>
      </c>
      <c r="AG9" s="14">
        <f t="shared" si="16"/>
        <v>21529.2</v>
      </c>
      <c r="AH9" s="14">
        <v>16385.06</v>
      </c>
      <c r="AI9" s="50">
        <v>461</v>
      </c>
      <c r="AJ9" s="14">
        <f t="shared" si="17"/>
        <v>21298.2</v>
      </c>
      <c r="AK9" s="14">
        <v>18068.82</v>
      </c>
      <c r="AL9" s="42">
        <f t="shared" si="18"/>
        <v>1382</v>
      </c>
      <c r="AM9" s="38">
        <f t="shared" si="19"/>
        <v>63848.4</v>
      </c>
      <c r="AN9" s="38">
        <f t="shared" si="20"/>
        <v>53069.25</v>
      </c>
      <c r="AO9" s="54">
        <f t="shared" si="21"/>
        <v>3786.828</v>
      </c>
      <c r="AP9" s="64">
        <f t="shared" si="22"/>
        <v>163841.14824</v>
      </c>
      <c r="AQ9" s="64">
        <f t="shared" si="23"/>
        <v>149931.25</v>
      </c>
      <c r="AR9" s="11"/>
      <c r="AS9" s="11"/>
      <c r="AT9" s="13"/>
      <c r="AU9" s="13">
        <f t="shared" si="24"/>
        <v>0</v>
      </c>
      <c r="AV9" s="36">
        <f t="shared" si="25"/>
        <v>0</v>
      </c>
      <c r="AW9" s="54">
        <f t="shared" si="26"/>
        <v>3786.828</v>
      </c>
      <c r="AX9" s="56">
        <f t="shared" si="27"/>
        <v>163841.14824</v>
      </c>
    </row>
    <row r="10" spans="1:50" ht="13.5">
      <c r="A10" s="10" t="s">
        <v>108</v>
      </c>
      <c r="B10" s="14"/>
      <c r="C10" s="14">
        <f t="shared" si="1"/>
        <v>0</v>
      </c>
      <c r="D10" s="44">
        <v>0</v>
      </c>
      <c r="E10" s="44"/>
      <c r="F10" s="49">
        <f t="shared" si="2"/>
        <v>0</v>
      </c>
      <c r="G10" s="105"/>
      <c r="H10" s="47"/>
      <c r="I10" s="14">
        <f t="shared" si="3"/>
        <v>0</v>
      </c>
      <c r="J10" s="14"/>
      <c r="K10" s="42">
        <f t="shared" si="4"/>
        <v>0</v>
      </c>
      <c r="L10" s="38">
        <f t="shared" si="5"/>
        <v>0</v>
      </c>
      <c r="M10" s="38">
        <f t="shared" si="6"/>
        <v>0</v>
      </c>
      <c r="N10" s="11"/>
      <c r="O10" s="14">
        <f t="shared" si="7"/>
        <v>0</v>
      </c>
      <c r="P10" s="14"/>
      <c r="Q10" s="50"/>
      <c r="R10" s="14">
        <f t="shared" si="8"/>
        <v>0</v>
      </c>
      <c r="S10" s="14">
        <v>0</v>
      </c>
      <c r="T10" s="50">
        <v>109</v>
      </c>
      <c r="U10" s="14">
        <f t="shared" si="9"/>
        <v>4532.22</v>
      </c>
      <c r="V10" s="14">
        <v>4870.03</v>
      </c>
      <c r="W10" s="42">
        <f t="shared" si="10"/>
        <v>109</v>
      </c>
      <c r="X10" s="38">
        <f t="shared" si="11"/>
        <v>4532.22</v>
      </c>
      <c r="Y10" s="38">
        <f t="shared" si="12"/>
        <v>4870.03</v>
      </c>
      <c r="Z10" s="54">
        <f t="shared" si="0"/>
        <v>109</v>
      </c>
      <c r="AA10" s="34">
        <f t="shared" si="13"/>
        <v>4532.22</v>
      </c>
      <c r="AB10" s="59">
        <f t="shared" si="14"/>
        <v>4870.03</v>
      </c>
      <c r="AC10" s="50">
        <v>241</v>
      </c>
      <c r="AD10" s="14">
        <f t="shared" si="15"/>
        <v>11134.2</v>
      </c>
      <c r="AE10" s="14">
        <v>7710.78</v>
      </c>
      <c r="AF10" s="50">
        <v>214</v>
      </c>
      <c r="AG10" s="14">
        <f t="shared" si="16"/>
        <v>9886.800000000001</v>
      </c>
      <c r="AH10" s="14">
        <v>9863.47</v>
      </c>
      <c r="AI10" s="50">
        <v>205</v>
      </c>
      <c r="AJ10" s="14">
        <f t="shared" si="17"/>
        <v>9471</v>
      </c>
      <c r="AK10" s="14">
        <v>9798.47</v>
      </c>
      <c r="AL10" s="42">
        <f t="shared" si="18"/>
        <v>660</v>
      </c>
      <c r="AM10" s="38">
        <f t="shared" si="19"/>
        <v>30492.000000000004</v>
      </c>
      <c r="AN10" s="38">
        <f t="shared" si="20"/>
        <v>27372.719999999998</v>
      </c>
      <c r="AO10" s="54">
        <f t="shared" si="21"/>
        <v>769</v>
      </c>
      <c r="AP10" s="64">
        <f t="shared" si="22"/>
        <v>35024.22</v>
      </c>
      <c r="AQ10" s="64">
        <f t="shared" si="23"/>
        <v>32242.749999999996</v>
      </c>
      <c r="AR10" s="11"/>
      <c r="AS10" s="11"/>
      <c r="AT10" s="13"/>
      <c r="AU10" s="13">
        <f t="shared" si="24"/>
        <v>0</v>
      </c>
      <c r="AV10" s="36">
        <f t="shared" si="25"/>
        <v>0</v>
      </c>
      <c r="AW10" s="54">
        <f t="shared" si="26"/>
        <v>769</v>
      </c>
      <c r="AX10" s="56">
        <f t="shared" si="27"/>
        <v>35024.22</v>
      </c>
    </row>
    <row r="11" spans="1:50" ht="13.5">
      <c r="A11" s="10" t="s">
        <v>6</v>
      </c>
      <c r="B11" s="14">
        <v>444.828</v>
      </c>
      <c r="C11" s="14">
        <f t="shared" si="1"/>
        <v>18495.948239999998</v>
      </c>
      <c r="D11" s="44">
        <v>31694.07</v>
      </c>
      <c r="E11" s="44">
        <v>796</v>
      </c>
      <c r="F11" s="49">
        <f t="shared" si="2"/>
        <v>33097.68</v>
      </c>
      <c r="G11" s="105">
        <v>26972.68</v>
      </c>
      <c r="H11" s="47">
        <v>730</v>
      </c>
      <c r="I11" s="14">
        <f t="shared" si="3"/>
        <v>30353.399999999998</v>
      </c>
      <c r="J11" s="14">
        <v>26489.4</v>
      </c>
      <c r="K11" s="42">
        <f t="shared" si="4"/>
        <v>1970.828</v>
      </c>
      <c r="L11" s="38">
        <f t="shared" si="5"/>
        <v>81947.02824</v>
      </c>
      <c r="M11" s="38">
        <f t="shared" si="6"/>
        <v>85156.15</v>
      </c>
      <c r="N11" s="11">
        <v>784</v>
      </c>
      <c r="O11" s="14">
        <f t="shared" si="7"/>
        <v>32598.719999999998</v>
      </c>
      <c r="P11" s="14">
        <v>32390.84</v>
      </c>
      <c r="Q11" s="50">
        <v>772</v>
      </c>
      <c r="R11" s="14">
        <f t="shared" si="8"/>
        <v>32099.76</v>
      </c>
      <c r="S11" s="14">
        <v>32715.39</v>
      </c>
      <c r="T11" s="50">
        <v>888</v>
      </c>
      <c r="U11" s="14">
        <f t="shared" si="9"/>
        <v>36923.04</v>
      </c>
      <c r="V11" s="14">
        <v>33721.35</v>
      </c>
      <c r="W11" s="42">
        <f t="shared" si="10"/>
        <v>2444</v>
      </c>
      <c r="X11" s="38">
        <f t="shared" si="11"/>
        <v>101621.51999999999</v>
      </c>
      <c r="Y11" s="38">
        <f t="shared" si="12"/>
        <v>98827.57999999999</v>
      </c>
      <c r="Z11" s="54">
        <f t="shared" si="0"/>
        <v>4414.8279999999995</v>
      </c>
      <c r="AA11" s="59">
        <f t="shared" si="13"/>
        <v>183568.54823999997</v>
      </c>
      <c r="AB11" s="59">
        <f t="shared" si="14"/>
        <v>183983.72999999998</v>
      </c>
      <c r="AC11" s="50">
        <v>840</v>
      </c>
      <c r="AD11" s="14">
        <f t="shared" si="15"/>
        <v>38808</v>
      </c>
      <c r="AE11" s="14">
        <v>38657.06</v>
      </c>
      <c r="AF11" s="50">
        <v>873</v>
      </c>
      <c r="AG11" s="14">
        <f t="shared" si="16"/>
        <v>40332.600000000006</v>
      </c>
      <c r="AH11" s="14">
        <v>40358.7</v>
      </c>
      <c r="AI11" s="50">
        <v>812</v>
      </c>
      <c r="AJ11" s="14">
        <f t="shared" si="17"/>
        <v>37514.4</v>
      </c>
      <c r="AK11" s="14">
        <v>34659.24</v>
      </c>
      <c r="AL11" s="42">
        <f t="shared" si="18"/>
        <v>2525</v>
      </c>
      <c r="AM11" s="38">
        <f t="shared" si="19"/>
        <v>116655</v>
      </c>
      <c r="AN11" s="38">
        <f t="shared" si="20"/>
        <v>113675</v>
      </c>
      <c r="AO11" s="54">
        <f t="shared" si="21"/>
        <v>6939.8279999999995</v>
      </c>
      <c r="AP11" s="64">
        <f t="shared" si="22"/>
        <v>300223.54824</v>
      </c>
      <c r="AQ11" s="64">
        <f t="shared" si="23"/>
        <v>297658.73</v>
      </c>
      <c r="AR11" s="11"/>
      <c r="AS11" s="11"/>
      <c r="AT11" s="13"/>
      <c r="AU11" s="13">
        <f t="shared" si="24"/>
        <v>0</v>
      </c>
      <c r="AV11" s="36">
        <f t="shared" si="25"/>
        <v>0</v>
      </c>
      <c r="AW11" s="54">
        <f t="shared" si="26"/>
        <v>6939.8279999999995</v>
      </c>
      <c r="AX11" s="56">
        <f t="shared" si="27"/>
        <v>300223.54824</v>
      </c>
    </row>
    <row r="12" spans="1:50" ht="13.5">
      <c r="A12" s="10" t="s">
        <v>7</v>
      </c>
      <c r="B12" s="14">
        <v>253.448</v>
      </c>
      <c r="C12" s="14">
        <f t="shared" si="1"/>
        <v>10538.367839999999</v>
      </c>
      <c r="D12" s="44">
        <v>20707.81</v>
      </c>
      <c r="E12" s="44">
        <v>533</v>
      </c>
      <c r="F12" s="49">
        <f t="shared" si="2"/>
        <v>22162.14</v>
      </c>
      <c r="G12" s="105">
        <v>20493.33</v>
      </c>
      <c r="H12" s="47">
        <v>475</v>
      </c>
      <c r="I12" s="14">
        <f t="shared" si="3"/>
        <v>19750.5</v>
      </c>
      <c r="J12" s="14">
        <v>19029.39</v>
      </c>
      <c r="K12" s="42">
        <f t="shared" si="4"/>
        <v>1261.4479999999999</v>
      </c>
      <c r="L12" s="38">
        <f t="shared" si="5"/>
        <v>52451.00783999999</v>
      </c>
      <c r="M12" s="38">
        <f t="shared" si="6"/>
        <v>60230.53</v>
      </c>
      <c r="N12" s="11">
        <v>533</v>
      </c>
      <c r="O12" s="14">
        <f t="shared" si="7"/>
        <v>22162.14</v>
      </c>
      <c r="P12" s="14">
        <v>22186.58</v>
      </c>
      <c r="Q12" s="50">
        <v>463</v>
      </c>
      <c r="R12" s="14">
        <f t="shared" si="8"/>
        <v>19251.54</v>
      </c>
      <c r="S12" s="14">
        <v>17432</v>
      </c>
      <c r="T12" s="50">
        <v>542</v>
      </c>
      <c r="U12" s="14">
        <f t="shared" si="9"/>
        <v>22536.36</v>
      </c>
      <c r="V12" s="14">
        <v>22541.19</v>
      </c>
      <c r="W12" s="42">
        <f t="shared" si="10"/>
        <v>1538</v>
      </c>
      <c r="X12" s="38">
        <f t="shared" si="11"/>
        <v>63950.04</v>
      </c>
      <c r="Y12" s="38">
        <f t="shared" si="12"/>
        <v>62159.770000000004</v>
      </c>
      <c r="Z12" s="54">
        <f t="shared" si="0"/>
        <v>2799.448</v>
      </c>
      <c r="AA12" s="59">
        <f t="shared" si="13"/>
        <v>116401.04783999998</v>
      </c>
      <c r="AB12" s="59">
        <f t="shared" si="14"/>
        <v>122390.3</v>
      </c>
      <c r="AC12" s="50">
        <v>566</v>
      </c>
      <c r="AD12" s="14">
        <f t="shared" si="15"/>
        <v>26149.2</v>
      </c>
      <c r="AE12" s="14">
        <v>26211.91</v>
      </c>
      <c r="AF12" s="50">
        <v>531</v>
      </c>
      <c r="AG12" s="14">
        <f t="shared" si="16"/>
        <v>24532.2</v>
      </c>
      <c r="AH12" s="14">
        <v>18116.87</v>
      </c>
      <c r="AI12" s="50">
        <v>541</v>
      </c>
      <c r="AJ12" s="14">
        <f t="shared" si="17"/>
        <v>24994.2</v>
      </c>
      <c r="AK12" s="14">
        <v>23961.28</v>
      </c>
      <c r="AL12" s="42">
        <f t="shared" si="18"/>
        <v>1638</v>
      </c>
      <c r="AM12" s="38">
        <f t="shared" si="19"/>
        <v>75675.6</v>
      </c>
      <c r="AN12" s="38">
        <f t="shared" si="20"/>
        <v>68290.06</v>
      </c>
      <c r="AO12" s="54">
        <f t="shared" si="21"/>
        <v>4437.448</v>
      </c>
      <c r="AP12" s="64">
        <f t="shared" si="22"/>
        <v>192076.64784</v>
      </c>
      <c r="AQ12" s="64">
        <f t="shared" si="23"/>
        <v>190680.36</v>
      </c>
      <c r="AR12" s="11"/>
      <c r="AS12" s="11"/>
      <c r="AT12" s="13"/>
      <c r="AU12" s="13">
        <f t="shared" si="24"/>
        <v>0</v>
      </c>
      <c r="AV12" s="36">
        <f t="shared" si="25"/>
        <v>0</v>
      </c>
      <c r="AW12" s="54">
        <f t="shared" si="26"/>
        <v>4437.448</v>
      </c>
      <c r="AX12" s="56">
        <f t="shared" si="27"/>
        <v>192076.64784</v>
      </c>
    </row>
    <row r="13" spans="1:50" ht="13.5">
      <c r="A13" s="10" t="s">
        <v>103</v>
      </c>
      <c r="B13" s="14">
        <v>556.552</v>
      </c>
      <c r="C13" s="14">
        <f t="shared" si="1"/>
        <v>23141.43216</v>
      </c>
      <c r="D13" s="4">
        <v>44717.32</v>
      </c>
      <c r="E13" s="44">
        <v>1181</v>
      </c>
      <c r="F13" s="49">
        <f t="shared" si="2"/>
        <v>49105.979999999996</v>
      </c>
      <c r="G13" s="105">
        <v>40565.22</v>
      </c>
      <c r="H13" s="47">
        <v>1044</v>
      </c>
      <c r="I13" s="14">
        <f t="shared" si="3"/>
        <v>43409.52</v>
      </c>
      <c r="J13" s="14">
        <v>43847.37</v>
      </c>
      <c r="K13" s="42">
        <f t="shared" si="4"/>
        <v>2781.552</v>
      </c>
      <c r="L13" s="38">
        <f t="shared" si="5"/>
        <v>115656.93216</v>
      </c>
      <c r="M13" s="38">
        <f t="shared" si="6"/>
        <v>129129.91</v>
      </c>
      <c r="N13" s="11">
        <v>1095</v>
      </c>
      <c r="O13" s="14">
        <f t="shared" si="7"/>
        <v>45530.1</v>
      </c>
      <c r="P13" s="14">
        <v>43500.17</v>
      </c>
      <c r="Q13" s="50">
        <v>1026</v>
      </c>
      <c r="R13" s="14">
        <f t="shared" si="8"/>
        <v>42661.08</v>
      </c>
      <c r="S13" s="14">
        <v>42905.76</v>
      </c>
      <c r="T13" s="50">
        <v>1178</v>
      </c>
      <c r="U13" s="14">
        <f t="shared" si="9"/>
        <v>48981.24</v>
      </c>
      <c r="V13" s="14">
        <v>47634.03</v>
      </c>
      <c r="W13" s="42">
        <f t="shared" si="10"/>
        <v>3299</v>
      </c>
      <c r="X13" s="38">
        <f t="shared" si="11"/>
        <v>137172.41999999998</v>
      </c>
      <c r="Y13" s="38">
        <f t="shared" si="12"/>
        <v>134039.96</v>
      </c>
      <c r="Z13" s="54">
        <f t="shared" si="0"/>
        <v>6080.552</v>
      </c>
      <c r="AA13" s="59">
        <f t="shared" si="13"/>
        <v>252829.35215999998</v>
      </c>
      <c r="AB13" s="59">
        <f t="shared" si="14"/>
        <v>263169.87</v>
      </c>
      <c r="AC13" s="50">
        <v>1102</v>
      </c>
      <c r="AD13" s="14">
        <f t="shared" si="15"/>
        <v>50912.4</v>
      </c>
      <c r="AE13" s="14">
        <v>49838.89</v>
      </c>
      <c r="AF13" s="50">
        <v>1144</v>
      </c>
      <c r="AG13" s="14">
        <f t="shared" si="16"/>
        <v>52852.8</v>
      </c>
      <c r="AH13" s="14">
        <v>53324.04</v>
      </c>
      <c r="AI13" s="50">
        <v>1139</v>
      </c>
      <c r="AJ13" s="14">
        <f t="shared" si="17"/>
        <v>52621.8</v>
      </c>
      <c r="AK13" s="14">
        <v>47772.66</v>
      </c>
      <c r="AL13" s="42">
        <f t="shared" si="18"/>
        <v>3385</v>
      </c>
      <c r="AM13" s="38">
        <f t="shared" si="19"/>
        <v>156387</v>
      </c>
      <c r="AN13" s="38">
        <f t="shared" si="20"/>
        <v>150935.59000000003</v>
      </c>
      <c r="AO13" s="54">
        <f t="shared" si="21"/>
        <v>9465.552</v>
      </c>
      <c r="AP13" s="64">
        <f t="shared" si="22"/>
        <v>409216.35216</v>
      </c>
      <c r="AQ13" s="64">
        <f t="shared" si="23"/>
        <v>414105.46</v>
      </c>
      <c r="AR13" s="11"/>
      <c r="AS13" s="11"/>
      <c r="AT13" s="13"/>
      <c r="AU13" s="13">
        <f t="shared" si="24"/>
        <v>0</v>
      </c>
      <c r="AV13" s="36">
        <f t="shared" si="25"/>
        <v>0</v>
      </c>
      <c r="AW13" s="54">
        <f t="shared" si="26"/>
        <v>9465.552</v>
      </c>
      <c r="AX13" s="56">
        <f t="shared" si="27"/>
        <v>409216.35216</v>
      </c>
    </row>
    <row r="14" spans="1:50" ht="13.5">
      <c r="A14" s="10" t="s">
        <v>8</v>
      </c>
      <c r="B14" s="14">
        <v>219.31</v>
      </c>
      <c r="C14" s="14">
        <f t="shared" si="1"/>
        <v>9118.9098</v>
      </c>
      <c r="D14" s="44">
        <v>17675.52</v>
      </c>
      <c r="E14" s="44">
        <v>474</v>
      </c>
      <c r="F14" s="49">
        <f t="shared" si="2"/>
        <v>19708.92</v>
      </c>
      <c r="G14" s="105">
        <v>9955.66</v>
      </c>
      <c r="H14" s="47">
        <v>386</v>
      </c>
      <c r="I14" s="14">
        <f t="shared" si="3"/>
        <v>16049.88</v>
      </c>
      <c r="J14" s="14">
        <v>16784.95</v>
      </c>
      <c r="K14" s="42">
        <f t="shared" si="4"/>
        <v>1079.31</v>
      </c>
      <c r="L14" s="38">
        <f t="shared" si="5"/>
        <v>44877.7098</v>
      </c>
      <c r="M14" s="38">
        <f t="shared" si="6"/>
        <v>44416.130000000005</v>
      </c>
      <c r="N14" s="11">
        <v>426</v>
      </c>
      <c r="O14" s="14">
        <f t="shared" si="7"/>
        <v>17713.079999999998</v>
      </c>
      <c r="P14" s="14">
        <v>17212.97</v>
      </c>
      <c r="Q14" s="50">
        <v>419</v>
      </c>
      <c r="R14" s="14">
        <f t="shared" si="8"/>
        <v>17422.02</v>
      </c>
      <c r="S14" s="14">
        <v>17552.06</v>
      </c>
      <c r="T14" s="50">
        <v>496</v>
      </c>
      <c r="U14" s="14">
        <f t="shared" si="9"/>
        <v>20623.68</v>
      </c>
      <c r="V14" s="14">
        <v>19205.73</v>
      </c>
      <c r="W14" s="42">
        <f t="shared" si="10"/>
        <v>1341</v>
      </c>
      <c r="X14" s="38">
        <f t="shared" si="11"/>
        <v>55758.78</v>
      </c>
      <c r="Y14" s="38">
        <f t="shared" si="12"/>
        <v>53970.759999999995</v>
      </c>
      <c r="Z14" s="54">
        <f t="shared" si="0"/>
        <v>2420.31</v>
      </c>
      <c r="AA14" s="59">
        <f t="shared" si="13"/>
        <v>100636.4898</v>
      </c>
      <c r="AB14" s="59">
        <f t="shared" si="14"/>
        <v>98386.89</v>
      </c>
      <c r="AC14" s="50">
        <v>467</v>
      </c>
      <c r="AD14" s="14">
        <f t="shared" si="15"/>
        <v>21575.4</v>
      </c>
      <c r="AE14" s="14">
        <v>21841.61</v>
      </c>
      <c r="AF14" s="50">
        <v>547</v>
      </c>
      <c r="AG14" s="14">
        <f t="shared" si="16"/>
        <v>25271.4</v>
      </c>
      <c r="AH14" s="14">
        <v>24449.04</v>
      </c>
      <c r="AI14" s="50">
        <v>570</v>
      </c>
      <c r="AJ14" s="14">
        <f t="shared" si="17"/>
        <v>26334</v>
      </c>
      <c r="AK14" s="14">
        <v>22718.69</v>
      </c>
      <c r="AL14" s="42">
        <f t="shared" si="18"/>
        <v>1584</v>
      </c>
      <c r="AM14" s="38">
        <f t="shared" si="19"/>
        <v>73180.8</v>
      </c>
      <c r="AN14" s="38">
        <f t="shared" si="20"/>
        <v>69009.34</v>
      </c>
      <c r="AO14" s="54">
        <f t="shared" si="21"/>
        <v>4004.31</v>
      </c>
      <c r="AP14" s="64">
        <f t="shared" si="22"/>
        <v>173817.2898</v>
      </c>
      <c r="AQ14" s="64">
        <f t="shared" si="23"/>
        <v>167396.22999999998</v>
      </c>
      <c r="AR14" s="11"/>
      <c r="AS14" s="11"/>
      <c r="AT14" s="13"/>
      <c r="AU14" s="13">
        <f t="shared" si="24"/>
        <v>0</v>
      </c>
      <c r="AV14" s="36">
        <f t="shared" si="25"/>
        <v>0</v>
      </c>
      <c r="AW14" s="54">
        <f t="shared" si="26"/>
        <v>4004.31</v>
      </c>
      <c r="AX14" s="56">
        <f t="shared" si="27"/>
        <v>173817.2898</v>
      </c>
    </row>
    <row r="15" spans="1:50" ht="13.5">
      <c r="A15" s="10" t="s">
        <v>9</v>
      </c>
      <c r="B15" s="14">
        <v>308.793</v>
      </c>
      <c r="C15" s="14">
        <f t="shared" si="1"/>
        <v>12839.612939999999</v>
      </c>
      <c r="D15" s="44">
        <v>24832.44</v>
      </c>
      <c r="E15" s="44">
        <v>709</v>
      </c>
      <c r="F15" s="49">
        <f t="shared" si="2"/>
        <v>29480.219999999998</v>
      </c>
      <c r="G15" s="105">
        <v>22633.31</v>
      </c>
      <c r="H15" s="47">
        <v>592</v>
      </c>
      <c r="I15" s="14">
        <f t="shared" si="3"/>
        <v>24615.36</v>
      </c>
      <c r="J15" s="14">
        <v>24302.3</v>
      </c>
      <c r="K15" s="42">
        <f t="shared" si="4"/>
        <v>1609.7930000000001</v>
      </c>
      <c r="L15" s="38">
        <f t="shared" si="5"/>
        <v>66935.19294000001</v>
      </c>
      <c r="M15" s="38">
        <f t="shared" si="6"/>
        <v>71768.05</v>
      </c>
      <c r="N15" s="11">
        <v>735</v>
      </c>
      <c r="O15" s="14">
        <f t="shared" si="7"/>
        <v>30561.3</v>
      </c>
      <c r="P15" s="14">
        <v>25355.41</v>
      </c>
      <c r="Q15" s="50">
        <v>501</v>
      </c>
      <c r="R15" s="14">
        <f t="shared" si="8"/>
        <v>20831.579999999998</v>
      </c>
      <c r="S15" s="14">
        <v>22099.35</v>
      </c>
      <c r="T15" s="50">
        <v>703</v>
      </c>
      <c r="U15" s="14">
        <f t="shared" si="9"/>
        <v>29230.739999999998</v>
      </c>
      <c r="V15" s="14">
        <v>29225.56</v>
      </c>
      <c r="W15" s="42">
        <f t="shared" si="10"/>
        <v>1939</v>
      </c>
      <c r="X15" s="38">
        <f t="shared" si="11"/>
        <v>80623.62</v>
      </c>
      <c r="Y15" s="38">
        <f t="shared" si="12"/>
        <v>76680.31999999999</v>
      </c>
      <c r="Z15" s="54">
        <f t="shared" si="0"/>
        <v>3548.793</v>
      </c>
      <c r="AA15" s="59">
        <f t="shared" si="13"/>
        <v>147558.81294</v>
      </c>
      <c r="AB15" s="59">
        <f t="shared" si="14"/>
        <v>148448.37</v>
      </c>
      <c r="AC15" s="50">
        <v>655</v>
      </c>
      <c r="AD15" s="14">
        <f t="shared" si="15"/>
        <v>30261.000000000004</v>
      </c>
      <c r="AE15" s="14">
        <v>26640.3</v>
      </c>
      <c r="AF15" s="50">
        <v>693</v>
      </c>
      <c r="AG15" s="14">
        <f t="shared" si="16"/>
        <v>32016.600000000002</v>
      </c>
      <c r="AH15" s="14">
        <v>31797.62</v>
      </c>
      <c r="AI15" s="50">
        <v>652</v>
      </c>
      <c r="AJ15" s="14">
        <f t="shared" si="17"/>
        <v>30122.4</v>
      </c>
      <c r="AK15" s="14">
        <v>30504.29</v>
      </c>
      <c r="AL15" s="42">
        <f t="shared" si="18"/>
        <v>2000</v>
      </c>
      <c r="AM15" s="38">
        <f t="shared" si="19"/>
        <v>92400</v>
      </c>
      <c r="AN15" s="38">
        <f t="shared" si="20"/>
        <v>88942.21</v>
      </c>
      <c r="AO15" s="54">
        <f t="shared" si="21"/>
        <v>5548.793</v>
      </c>
      <c r="AP15" s="64">
        <f t="shared" si="22"/>
        <v>239958.81294</v>
      </c>
      <c r="AQ15" s="64">
        <f t="shared" si="23"/>
        <v>237390.58000000002</v>
      </c>
      <c r="AR15" s="11"/>
      <c r="AS15" s="11"/>
      <c r="AT15" s="13"/>
      <c r="AU15" s="13">
        <f t="shared" si="24"/>
        <v>0</v>
      </c>
      <c r="AV15" s="36">
        <f t="shared" si="25"/>
        <v>0</v>
      </c>
      <c r="AW15" s="54">
        <f t="shared" si="26"/>
        <v>5548.793</v>
      </c>
      <c r="AX15" s="56">
        <f t="shared" si="27"/>
        <v>239958.81294</v>
      </c>
    </row>
    <row r="16" spans="1:50" ht="13.5">
      <c r="A16" s="10" t="s">
        <v>10</v>
      </c>
      <c r="B16" s="14">
        <v>215.172</v>
      </c>
      <c r="C16" s="14">
        <f t="shared" si="1"/>
        <v>8946.85176</v>
      </c>
      <c r="D16" s="44">
        <v>17298.25</v>
      </c>
      <c r="E16" s="44">
        <v>452</v>
      </c>
      <c r="F16" s="49">
        <f t="shared" si="2"/>
        <v>18794.16</v>
      </c>
      <c r="G16" s="105">
        <v>15453.35</v>
      </c>
      <c r="H16" s="47">
        <v>383</v>
      </c>
      <c r="I16" s="14">
        <f t="shared" si="3"/>
        <v>15925.14</v>
      </c>
      <c r="J16" s="14">
        <v>15539.31</v>
      </c>
      <c r="K16" s="42">
        <f t="shared" si="4"/>
        <v>1050.172</v>
      </c>
      <c r="L16" s="38">
        <f t="shared" si="5"/>
        <v>43666.15176</v>
      </c>
      <c r="M16" s="38">
        <f t="shared" si="6"/>
        <v>48290.909999999996</v>
      </c>
      <c r="N16" s="11">
        <v>399</v>
      </c>
      <c r="O16" s="14">
        <f t="shared" si="7"/>
        <v>16590.42</v>
      </c>
      <c r="P16" s="14">
        <v>16768.35</v>
      </c>
      <c r="Q16" s="50">
        <v>398</v>
      </c>
      <c r="R16" s="14">
        <f t="shared" si="8"/>
        <v>16548.84</v>
      </c>
      <c r="S16" s="14">
        <v>16677.07</v>
      </c>
      <c r="T16" s="50">
        <v>446</v>
      </c>
      <c r="U16" s="14">
        <f t="shared" si="9"/>
        <v>18544.68</v>
      </c>
      <c r="V16" s="14">
        <v>17251.52</v>
      </c>
      <c r="W16" s="42">
        <f t="shared" si="10"/>
        <v>1243</v>
      </c>
      <c r="X16" s="38">
        <f t="shared" si="11"/>
        <v>51683.939999999995</v>
      </c>
      <c r="Y16" s="38">
        <f t="shared" si="12"/>
        <v>50696.94</v>
      </c>
      <c r="Z16" s="54">
        <f t="shared" si="0"/>
        <v>2293.172</v>
      </c>
      <c r="AA16" s="59">
        <f t="shared" si="13"/>
        <v>95350.09176</v>
      </c>
      <c r="AB16" s="59">
        <f t="shared" si="14"/>
        <v>98987.85</v>
      </c>
      <c r="AC16" s="50">
        <v>431</v>
      </c>
      <c r="AD16" s="14">
        <f t="shared" si="15"/>
        <v>19912.2</v>
      </c>
      <c r="AE16" s="14">
        <v>20198.64</v>
      </c>
      <c r="AF16" s="50">
        <v>412</v>
      </c>
      <c r="AG16" s="14">
        <f t="shared" si="16"/>
        <v>19034.4</v>
      </c>
      <c r="AH16" s="14">
        <v>18447.22</v>
      </c>
      <c r="AI16" s="50">
        <v>394</v>
      </c>
      <c r="AJ16" s="14">
        <f t="shared" si="17"/>
        <v>18202.800000000003</v>
      </c>
      <c r="AK16" s="14">
        <v>18209.63</v>
      </c>
      <c r="AL16" s="42">
        <f t="shared" si="18"/>
        <v>1237</v>
      </c>
      <c r="AM16" s="38">
        <f t="shared" si="19"/>
        <v>57149.4</v>
      </c>
      <c r="AN16" s="38">
        <f t="shared" si="20"/>
        <v>56855.490000000005</v>
      </c>
      <c r="AO16" s="54">
        <f t="shared" si="21"/>
        <v>3530.172</v>
      </c>
      <c r="AP16" s="64">
        <f t="shared" si="22"/>
        <v>152499.49176</v>
      </c>
      <c r="AQ16" s="64">
        <f t="shared" si="23"/>
        <v>155843.34000000003</v>
      </c>
      <c r="AR16" s="11"/>
      <c r="AS16" s="11"/>
      <c r="AT16" s="13"/>
      <c r="AU16" s="13">
        <f t="shared" si="24"/>
        <v>0</v>
      </c>
      <c r="AV16" s="36">
        <f t="shared" si="25"/>
        <v>0</v>
      </c>
      <c r="AW16" s="54">
        <f t="shared" si="26"/>
        <v>3530.172</v>
      </c>
      <c r="AX16" s="56">
        <f t="shared" si="27"/>
        <v>152499.49176</v>
      </c>
    </row>
    <row r="17" spans="1:50" ht="13.5">
      <c r="A17" s="10" t="s">
        <v>11</v>
      </c>
      <c r="B17" s="14">
        <v>193.966</v>
      </c>
      <c r="C17" s="14">
        <f t="shared" si="1"/>
        <v>8065.10628</v>
      </c>
      <c r="D17" s="44">
        <v>15322.03</v>
      </c>
      <c r="E17" s="44">
        <v>379</v>
      </c>
      <c r="F17" s="49">
        <f t="shared" si="2"/>
        <v>15758.82</v>
      </c>
      <c r="G17" s="105">
        <v>14622.27</v>
      </c>
      <c r="H17" s="47">
        <v>390</v>
      </c>
      <c r="I17" s="14">
        <f t="shared" si="3"/>
        <v>16216.199999999999</v>
      </c>
      <c r="J17" s="14">
        <v>10123.54</v>
      </c>
      <c r="K17" s="42">
        <f t="shared" si="4"/>
        <v>962.966</v>
      </c>
      <c r="L17" s="38">
        <f t="shared" si="5"/>
        <v>40040.12628</v>
      </c>
      <c r="M17" s="38">
        <f t="shared" si="6"/>
        <v>40067.840000000004</v>
      </c>
      <c r="N17" s="11">
        <v>386</v>
      </c>
      <c r="O17" s="14">
        <f t="shared" si="7"/>
        <v>16049.88</v>
      </c>
      <c r="P17" s="14">
        <v>20801.43</v>
      </c>
      <c r="Q17" s="50">
        <v>382</v>
      </c>
      <c r="R17" s="14">
        <f t="shared" si="8"/>
        <v>15883.56</v>
      </c>
      <c r="S17" s="14">
        <v>16046.86</v>
      </c>
      <c r="T17" s="50">
        <v>432</v>
      </c>
      <c r="U17" s="14">
        <f t="shared" si="9"/>
        <v>17962.559999999998</v>
      </c>
      <c r="V17" s="14">
        <v>16717.23</v>
      </c>
      <c r="W17" s="42">
        <f t="shared" si="10"/>
        <v>1200</v>
      </c>
      <c r="X17" s="38">
        <f t="shared" si="11"/>
        <v>49896</v>
      </c>
      <c r="Y17" s="38">
        <f t="shared" si="12"/>
        <v>53565.520000000004</v>
      </c>
      <c r="Z17" s="54">
        <f t="shared" si="0"/>
        <v>2162.966</v>
      </c>
      <c r="AA17" s="59">
        <f t="shared" si="13"/>
        <v>89936.12628</v>
      </c>
      <c r="AB17" s="59">
        <f t="shared" si="14"/>
        <v>93633.36000000002</v>
      </c>
      <c r="AC17" s="50">
        <v>409</v>
      </c>
      <c r="AD17" s="14">
        <f t="shared" si="15"/>
        <v>18895.800000000003</v>
      </c>
      <c r="AE17" s="14">
        <v>18956.35</v>
      </c>
      <c r="AF17" s="50">
        <v>396</v>
      </c>
      <c r="AG17" s="14">
        <f t="shared" si="16"/>
        <v>18295.2</v>
      </c>
      <c r="AH17" s="14">
        <v>18800.67</v>
      </c>
      <c r="AI17" s="50">
        <v>403</v>
      </c>
      <c r="AJ17" s="14">
        <f t="shared" si="17"/>
        <v>18618.600000000002</v>
      </c>
      <c r="AK17" s="14">
        <v>16882.82</v>
      </c>
      <c r="AL17" s="42">
        <f t="shared" si="18"/>
        <v>1208</v>
      </c>
      <c r="AM17" s="38">
        <f t="shared" si="19"/>
        <v>55809.600000000006</v>
      </c>
      <c r="AN17" s="38">
        <f t="shared" si="20"/>
        <v>54639.84</v>
      </c>
      <c r="AO17" s="54">
        <f t="shared" si="21"/>
        <v>3370.966</v>
      </c>
      <c r="AP17" s="64">
        <f t="shared" si="22"/>
        <v>145745.72628</v>
      </c>
      <c r="AQ17" s="64">
        <f t="shared" si="23"/>
        <v>148273.2</v>
      </c>
      <c r="AR17" s="11"/>
      <c r="AS17" s="11"/>
      <c r="AT17" s="13"/>
      <c r="AU17" s="13">
        <f t="shared" si="24"/>
        <v>0</v>
      </c>
      <c r="AV17" s="36">
        <f t="shared" si="25"/>
        <v>0</v>
      </c>
      <c r="AW17" s="54">
        <f t="shared" si="26"/>
        <v>3370.966</v>
      </c>
      <c r="AX17" s="56">
        <f t="shared" si="27"/>
        <v>145745.72628</v>
      </c>
    </row>
    <row r="18" spans="1:50" ht="13.5">
      <c r="A18" s="10" t="s">
        <v>12</v>
      </c>
      <c r="B18" s="14">
        <v>90.517</v>
      </c>
      <c r="C18" s="14">
        <f t="shared" si="1"/>
        <v>3763.6968599999996</v>
      </c>
      <c r="D18" s="44">
        <v>6479.53</v>
      </c>
      <c r="E18" s="44">
        <v>173</v>
      </c>
      <c r="F18" s="49">
        <f t="shared" si="2"/>
        <v>7193.34</v>
      </c>
      <c r="G18" s="105">
        <v>5051.96</v>
      </c>
      <c r="H18" s="47">
        <v>151</v>
      </c>
      <c r="I18" s="14">
        <f t="shared" si="3"/>
        <v>6278.58</v>
      </c>
      <c r="J18" s="14">
        <v>6058.2</v>
      </c>
      <c r="K18" s="42">
        <f t="shared" si="4"/>
        <v>414.517</v>
      </c>
      <c r="L18" s="38">
        <f t="shared" si="5"/>
        <v>17235.61686</v>
      </c>
      <c r="M18" s="38">
        <f t="shared" si="6"/>
        <v>17589.69</v>
      </c>
      <c r="N18" s="11">
        <v>156</v>
      </c>
      <c r="O18" s="14">
        <f t="shared" si="7"/>
        <v>6486.48</v>
      </c>
      <c r="P18" s="14">
        <v>5441.57</v>
      </c>
      <c r="Q18" s="50">
        <v>119</v>
      </c>
      <c r="R18" s="14">
        <f t="shared" si="8"/>
        <v>4948.0199999999995</v>
      </c>
      <c r="S18" s="14">
        <v>4951.09</v>
      </c>
      <c r="T18" s="50">
        <v>138</v>
      </c>
      <c r="U18" s="14">
        <f t="shared" si="9"/>
        <v>5738.04</v>
      </c>
      <c r="V18" s="14">
        <v>5056.12</v>
      </c>
      <c r="W18" s="42">
        <f t="shared" si="10"/>
        <v>413</v>
      </c>
      <c r="X18" s="38">
        <f t="shared" si="11"/>
        <v>17172.54</v>
      </c>
      <c r="Y18" s="38">
        <f t="shared" si="12"/>
        <v>15448.779999999999</v>
      </c>
      <c r="Z18" s="54">
        <f t="shared" si="0"/>
        <v>827.517</v>
      </c>
      <c r="AA18" s="59">
        <f t="shared" si="13"/>
        <v>34408.15686</v>
      </c>
      <c r="AB18" s="59">
        <f t="shared" si="14"/>
        <v>33038.47</v>
      </c>
      <c r="AC18" s="50">
        <v>119</v>
      </c>
      <c r="AD18" s="14">
        <f t="shared" si="15"/>
        <v>5497.8</v>
      </c>
      <c r="AE18" s="14">
        <v>4178.79</v>
      </c>
      <c r="AF18" s="50">
        <v>119</v>
      </c>
      <c r="AG18" s="14">
        <f t="shared" si="16"/>
        <v>5497.8</v>
      </c>
      <c r="AH18" s="14">
        <v>5530.71</v>
      </c>
      <c r="AI18" s="50">
        <v>115</v>
      </c>
      <c r="AJ18" s="14">
        <f t="shared" si="17"/>
        <v>5313</v>
      </c>
      <c r="AK18" s="14">
        <v>4152.04</v>
      </c>
      <c r="AL18" s="42">
        <f t="shared" si="18"/>
        <v>353</v>
      </c>
      <c r="AM18" s="38">
        <f t="shared" si="19"/>
        <v>16308.6</v>
      </c>
      <c r="AN18" s="38">
        <f t="shared" si="20"/>
        <v>13861.54</v>
      </c>
      <c r="AO18" s="54">
        <f t="shared" si="21"/>
        <v>1180.517</v>
      </c>
      <c r="AP18" s="64">
        <f t="shared" si="22"/>
        <v>50716.75686</v>
      </c>
      <c r="AQ18" s="64">
        <f t="shared" si="23"/>
        <v>46900.01</v>
      </c>
      <c r="AR18" s="11"/>
      <c r="AS18" s="11"/>
      <c r="AT18" s="13"/>
      <c r="AU18" s="13">
        <f t="shared" si="24"/>
        <v>0</v>
      </c>
      <c r="AV18" s="36">
        <f t="shared" si="25"/>
        <v>0</v>
      </c>
      <c r="AW18" s="54">
        <f t="shared" si="26"/>
        <v>1180.517</v>
      </c>
      <c r="AX18" s="56">
        <f t="shared" si="27"/>
        <v>50716.75686</v>
      </c>
    </row>
    <row r="19" spans="1:50" ht="13.5">
      <c r="A19" s="10" t="s">
        <v>13</v>
      </c>
      <c r="B19" s="14">
        <v>53.276</v>
      </c>
      <c r="C19" s="14">
        <f t="shared" si="1"/>
        <v>2215.21608</v>
      </c>
      <c r="D19" s="44">
        <v>3204.4</v>
      </c>
      <c r="E19" s="44">
        <v>104</v>
      </c>
      <c r="F19" s="49">
        <f t="shared" si="2"/>
        <v>4324.32</v>
      </c>
      <c r="G19" s="105">
        <v>3900.2</v>
      </c>
      <c r="H19" s="47">
        <v>83</v>
      </c>
      <c r="I19" s="14">
        <f t="shared" si="3"/>
        <v>3451.14</v>
      </c>
      <c r="J19" s="14">
        <v>3579.69</v>
      </c>
      <c r="K19" s="42">
        <f t="shared" si="4"/>
        <v>240.276</v>
      </c>
      <c r="L19" s="38">
        <f t="shared" si="5"/>
        <v>9990.67608</v>
      </c>
      <c r="M19" s="38">
        <f t="shared" si="6"/>
        <v>10684.29</v>
      </c>
      <c r="N19" s="11">
        <v>95</v>
      </c>
      <c r="O19" s="14">
        <f t="shared" si="7"/>
        <v>3950.1</v>
      </c>
      <c r="P19" s="14">
        <v>3950.08</v>
      </c>
      <c r="Q19" s="50">
        <v>88</v>
      </c>
      <c r="R19" s="14">
        <f t="shared" si="8"/>
        <v>3659.04</v>
      </c>
      <c r="S19" s="14">
        <v>3683.7</v>
      </c>
      <c r="T19" s="50">
        <v>134</v>
      </c>
      <c r="U19" s="14">
        <f t="shared" si="9"/>
        <v>5571.719999999999</v>
      </c>
      <c r="V19" s="14">
        <v>5492.71</v>
      </c>
      <c r="W19" s="42">
        <f t="shared" si="10"/>
        <v>317</v>
      </c>
      <c r="X19" s="38">
        <f t="shared" si="11"/>
        <v>13180.859999999999</v>
      </c>
      <c r="Y19" s="38">
        <f t="shared" si="12"/>
        <v>13126.49</v>
      </c>
      <c r="Z19" s="54">
        <f t="shared" si="0"/>
        <v>557.2760000000001</v>
      </c>
      <c r="AA19" s="59">
        <f t="shared" si="13"/>
        <v>23171.53608</v>
      </c>
      <c r="AB19" s="59">
        <f t="shared" si="14"/>
        <v>23810.78</v>
      </c>
      <c r="AC19" s="50">
        <v>121</v>
      </c>
      <c r="AD19" s="14">
        <f t="shared" si="15"/>
        <v>5590.200000000001</v>
      </c>
      <c r="AE19" s="14">
        <v>5178.56</v>
      </c>
      <c r="AF19" s="50">
        <v>131</v>
      </c>
      <c r="AG19" s="14">
        <f t="shared" si="16"/>
        <v>6052.200000000001</v>
      </c>
      <c r="AH19" s="14">
        <v>6076.88</v>
      </c>
      <c r="AI19" s="50">
        <v>121</v>
      </c>
      <c r="AJ19" s="14">
        <f t="shared" si="17"/>
        <v>5590.200000000001</v>
      </c>
      <c r="AK19" s="14">
        <v>4911.71</v>
      </c>
      <c r="AL19" s="42">
        <f t="shared" si="18"/>
        <v>373</v>
      </c>
      <c r="AM19" s="38">
        <f t="shared" si="19"/>
        <v>17232.600000000002</v>
      </c>
      <c r="AN19" s="38">
        <f t="shared" si="20"/>
        <v>16167.150000000001</v>
      </c>
      <c r="AO19" s="54">
        <f t="shared" si="21"/>
        <v>930.2760000000001</v>
      </c>
      <c r="AP19" s="64">
        <f t="shared" si="22"/>
        <v>40404.136080000004</v>
      </c>
      <c r="AQ19" s="64">
        <f t="shared" si="23"/>
        <v>39977.93</v>
      </c>
      <c r="AR19" s="11"/>
      <c r="AS19" s="11"/>
      <c r="AT19" s="13"/>
      <c r="AU19" s="13">
        <f t="shared" si="24"/>
        <v>0</v>
      </c>
      <c r="AV19" s="36">
        <f t="shared" si="25"/>
        <v>0</v>
      </c>
      <c r="AW19" s="54">
        <f t="shared" si="26"/>
        <v>930.2760000000001</v>
      </c>
      <c r="AX19" s="56">
        <f t="shared" si="27"/>
        <v>40404.136080000004</v>
      </c>
    </row>
    <row r="20" spans="1:50" ht="13.5">
      <c r="A20" s="10" t="s">
        <v>14</v>
      </c>
      <c r="B20" s="14">
        <v>182.069</v>
      </c>
      <c r="C20" s="14">
        <f t="shared" si="1"/>
        <v>7570.42902</v>
      </c>
      <c r="D20" s="44">
        <v>7775.2</v>
      </c>
      <c r="E20" s="44">
        <v>384</v>
      </c>
      <c r="F20" s="49">
        <f t="shared" si="2"/>
        <v>15966.72</v>
      </c>
      <c r="G20" s="105">
        <v>13506.54</v>
      </c>
      <c r="H20" s="47">
        <v>333</v>
      </c>
      <c r="I20" s="14">
        <f t="shared" si="3"/>
        <v>13846.14</v>
      </c>
      <c r="J20" s="14">
        <v>14340.48</v>
      </c>
      <c r="K20" s="42">
        <f t="shared" si="4"/>
        <v>899.069</v>
      </c>
      <c r="L20" s="38">
        <f t="shared" si="5"/>
        <v>37383.28902</v>
      </c>
      <c r="M20" s="38">
        <f t="shared" si="6"/>
        <v>35622.22</v>
      </c>
      <c r="N20" s="11">
        <v>379</v>
      </c>
      <c r="O20" s="14">
        <f t="shared" si="7"/>
        <v>15758.82</v>
      </c>
      <c r="P20" s="14">
        <v>15916.7</v>
      </c>
      <c r="Q20" s="50">
        <v>349</v>
      </c>
      <c r="R20" s="14">
        <f t="shared" si="8"/>
        <v>14511.42</v>
      </c>
      <c r="S20" s="14">
        <v>14969.67</v>
      </c>
      <c r="T20" s="50">
        <v>388</v>
      </c>
      <c r="U20" s="14">
        <f t="shared" si="9"/>
        <v>16133.039999999999</v>
      </c>
      <c r="V20" s="14">
        <v>16377.67</v>
      </c>
      <c r="W20" s="42">
        <f t="shared" si="10"/>
        <v>1116</v>
      </c>
      <c r="X20" s="38">
        <f t="shared" si="11"/>
        <v>46403.28</v>
      </c>
      <c r="Y20" s="38">
        <f t="shared" si="12"/>
        <v>47264.04</v>
      </c>
      <c r="Z20" s="54">
        <f t="shared" si="0"/>
        <v>2015.069</v>
      </c>
      <c r="AA20" s="59">
        <f t="shared" si="13"/>
        <v>83786.56902</v>
      </c>
      <c r="AB20" s="59">
        <f t="shared" si="14"/>
        <v>82886.26000000001</v>
      </c>
      <c r="AC20" s="50">
        <v>375</v>
      </c>
      <c r="AD20" s="14">
        <f t="shared" si="15"/>
        <v>17325</v>
      </c>
      <c r="AE20" s="14">
        <v>17564.77</v>
      </c>
      <c r="AF20" s="50">
        <v>391</v>
      </c>
      <c r="AG20" s="14">
        <f t="shared" si="16"/>
        <v>18064.2</v>
      </c>
      <c r="AH20" s="14">
        <v>17537.52</v>
      </c>
      <c r="AI20" s="50">
        <v>370</v>
      </c>
      <c r="AJ20" s="14">
        <f t="shared" si="17"/>
        <v>17094</v>
      </c>
      <c r="AK20" s="14">
        <v>15892.8</v>
      </c>
      <c r="AL20" s="42">
        <f t="shared" si="18"/>
        <v>1136</v>
      </c>
      <c r="AM20" s="38">
        <f t="shared" si="19"/>
        <v>52483.200000000004</v>
      </c>
      <c r="AN20" s="38">
        <f t="shared" si="20"/>
        <v>50995.09</v>
      </c>
      <c r="AO20" s="54">
        <f t="shared" si="21"/>
        <v>3151.069</v>
      </c>
      <c r="AP20" s="64">
        <f t="shared" si="22"/>
        <v>136269.76902</v>
      </c>
      <c r="AQ20" s="64">
        <f t="shared" si="23"/>
        <v>133881.35</v>
      </c>
      <c r="AR20" s="11"/>
      <c r="AS20" s="11"/>
      <c r="AT20" s="13"/>
      <c r="AU20" s="13">
        <f t="shared" si="24"/>
        <v>0</v>
      </c>
      <c r="AV20" s="36">
        <f t="shared" si="25"/>
        <v>0</v>
      </c>
      <c r="AW20" s="54">
        <f t="shared" si="26"/>
        <v>3151.069</v>
      </c>
      <c r="AX20" s="56">
        <f t="shared" si="27"/>
        <v>136269.76902</v>
      </c>
    </row>
    <row r="21" spans="1:50" ht="13.5">
      <c r="A21" s="10" t="s">
        <v>15</v>
      </c>
      <c r="B21" s="14">
        <v>63.621</v>
      </c>
      <c r="C21" s="14">
        <f t="shared" si="1"/>
        <v>2645.36118</v>
      </c>
      <c r="D21" s="44">
        <v>5752.87</v>
      </c>
      <c r="E21" s="44">
        <v>133</v>
      </c>
      <c r="F21" s="49">
        <f t="shared" si="2"/>
        <v>5530.139999999999</v>
      </c>
      <c r="G21" s="105">
        <v>6364.04</v>
      </c>
      <c r="H21" s="47">
        <v>149</v>
      </c>
      <c r="I21" s="14">
        <f t="shared" si="3"/>
        <v>6195.42</v>
      </c>
      <c r="J21" s="14">
        <v>6543.46</v>
      </c>
      <c r="K21" s="42">
        <f t="shared" si="4"/>
        <v>345.621</v>
      </c>
      <c r="L21" s="38">
        <f t="shared" si="5"/>
        <v>14370.92118</v>
      </c>
      <c r="M21" s="38">
        <f t="shared" si="6"/>
        <v>18660.37</v>
      </c>
      <c r="N21" s="11">
        <v>140</v>
      </c>
      <c r="O21" s="14">
        <f t="shared" si="7"/>
        <v>5821.2</v>
      </c>
      <c r="P21" s="14">
        <v>6065.02</v>
      </c>
      <c r="Q21" s="50">
        <v>147</v>
      </c>
      <c r="R21" s="14">
        <f t="shared" si="8"/>
        <v>6112.259999999999</v>
      </c>
      <c r="S21">
        <v>6517.82</v>
      </c>
      <c r="T21" s="50">
        <v>148</v>
      </c>
      <c r="U21" s="14">
        <f t="shared" si="9"/>
        <v>6153.84</v>
      </c>
      <c r="V21" s="14">
        <v>6858.27</v>
      </c>
      <c r="W21" s="42">
        <f t="shared" si="10"/>
        <v>435</v>
      </c>
      <c r="X21" s="38">
        <f t="shared" si="11"/>
        <v>18087.3</v>
      </c>
      <c r="Y21" s="38">
        <f t="shared" si="12"/>
        <v>19441.11</v>
      </c>
      <c r="Z21" s="54">
        <f t="shared" si="0"/>
        <v>780.621</v>
      </c>
      <c r="AA21" s="59">
        <f t="shared" si="13"/>
        <v>32458.221179999997</v>
      </c>
      <c r="AB21" s="59">
        <f t="shared" si="14"/>
        <v>38101.479999999996</v>
      </c>
      <c r="AC21" s="50">
        <v>135</v>
      </c>
      <c r="AD21" s="14">
        <f t="shared" si="15"/>
        <v>6237</v>
      </c>
      <c r="AE21" s="14">
        <v>7086.86</v>
      </c>
      <c r="AF21" s="50">
        <v>147</v>
      </c>
      <c r="AG21" s="14">
        <f t="shared" si="16"/>
        <v>6791.400000000001</v>
      </c>
      <c r="AH21" s="14">
        <v>3945.48</v>
      </c>
      <c r="AI21" s="50">
        <v>139</v>
      </c>
      <c r="AJ21" s="14">
        <f t="shared" si="17"/>
        <v>6421.8</v>
      </c>
      <c r="AK21" s="14">
        <v>6395.01</v>
      </c>
      <c r="AL21" s="42">
        <f t="shared" si="18"/>
        <v>421</v>
      </c>
      <c r="AM21" s="38">
        <f t="shared" si="19"/>
        <v>19450.2</v>
      </c>
      <c r="AN21" s="38">
        <f t="shared" si="20"/>
        <v>17427.35</v>
      </c>
      <c r="AO21" s="54">
        <f t="shared" si="21"/>
        <v>1201.621</v>
      </c>
      <c r="AP21" s="64">
        <f t="shared" si="22"/>
        <v>51908.42118</v>
      </c>
      <c r="AQ21" s="64">
        <f t="shared" si="23"/>
        <v>55528.829999999994</v>
      </c>
      <c r="AR21" s="11"/>
      <c r="AS21" s="11"/>
      <c r="AT21" s="13"/>
      <c r="AU21" s="13">
        <f t="shared" si="24"/>
        <v>0</v>
      </c>
      <c r="AV21" s="36">
        <f t="shared" si="25"/>
        <v>0</v>
      </c>
      <c r="AW21" s="54">
        <f t="shared" si="26"/>
        <v>1201.621</v>
      </c>
      <c r="AX21" s="56">
        <f t="shared" si="27"/>
        <v>51908.42118</v>
      </c>
    </row>
    <row r="22" spans="1:50" ht="13.5">
      <c r="A22" s="10" t="s">
        <v>16</v>
      </c>
      <c r="B22" s="14">
        <v>88.966</v>
      </c>
      <c r="C22" s="14">
        <f t="shared" si="1"/>
        <v>3699.2062799999994</v>
      </c>
      <c r="D22" s="44">
        <v>6877.06</v>
      </c>
      <c r="E22" s="44">
        <v>178</v>
      </c>
      <c r="F22" s="49">
        <f t="shared" si="2"/>
        <v>7401.24</v>
      </c>
      <c r="G22" s="105">
        <v>6278.58</v>
      </c>
      <c r="H22" s="47">
        <v>155</v>
      </c>
      <c r="I22" s="14">
        <f t="shared" si="3"/>
        <v>6444.9</v>
      </c>
      <c r="J22" s="14">
        <v>5815.46</v>
      </c>
      <c r="K22" s="42">
        <f t="shared" si="4"/>
        <v>421.966</v>
      </c>
      <c r="L22" s="38">
        <f t="shared" si="5"/>
        <v>17545.346279999998</v>
      </c>
      <c r="M22" s="38">
        <f t="shared" si="6"/>
        <v>18971.1</v>
      </c>
      <c r="N22" s="11">
        <v>189</v>
      </c>
      <c r="O22" s="14">
        <f t="shared" si="7"/>
        <v>7858.62</v>
      </c>
      <c r="P22" s="14">
        <v>7431.28</v>
      </c>
      <c r="Q22" s="50">
        <v>231</v>
      </c>
      <c r="R22" s="14">
        <f t="shared" si="8"/>
        <v>9604.98</v>
      </c>
      <c r="S22">
        <v>4462.26</v>
      </c>
      <c r="T22" s="50">
        <v>282</v>
      </c>
      <c r="U22" s="14">
        <f t="shared" si="9"/>
        <v>11725.56</v>
      </c>
      <c r="V22" s="14">
        <v>5604.98</v>
      </c>
      <c r="W22" s="42">
        <f t="shared" si="10"/>
        <v>702</v>
      </c>
      <c r="X22" s="38">
        <f t="shared" si="11"/>
        <v>29189.16</v>
      </c>
      <c r="Y22" s="38">
        <f t="shared" si="12"/>
        <v>17498.52</v>
      </c>
      <c r="Z22" s="54">
        <f t="shared" si="0"/>
        <v>1123.966</v>
      </c>
      <c r="AA22" s="59">
        <f t="shared" si="13"/>
        <v>46734.506279999994</v>
      </c>
      <c r="AB22" s="59">
        <f t="shared" si="14"/>
        <v>36469.619999999995</v>
      </c>
      <c r="AC22" s="50">
        <v>289</v>
      </c>
      <c r="AD22" s="14">
        <f t="shared" si="15"/>
        <v>13351.800000000001</v>
      </c>
      <c r="AE22" s="14">
        <v>8558.7</v>
      </c>
      <c r="AF22" s="50">
        <v>250</v>
      </c>
      <c r="AG22" s="14">
        <f t="shared" si="16"/>
        <v>11550</v>
      </c>
      <c r="AH22" s="14">
        <v>24647.7</v>
      </c>
      <c r="AI22" s="50">
        <v>196</v>
      </c>
      <c r="AJ22" s="14">
        <f t="shared" si="17"/>
        <v>9055.2</v>
      </c>
      <c r="AK22" s="14">
        <v>7101.59</v>
      </c>
      <c r="AL22" s="42">
        <f t="shared" si="18"/>
        <v>735</v>
      </c>
      <c r="AM22" s="38">
        <f t="shared" si="19"/>
        <v>33957</v>
      </c>
      <c r="AN22" s="38">
        <f t="shared" si="20"/>
        <v>40307.990000000005</v>
      </c>
      <c r="AO22" s="54">
        <f t="shared" si="21"/>
        <v>1858.966</v>
      </c>
      <c r="AP22" s="64">
        <f t="shared" si="22"/>
        <v>80691.50628</v>
      </c>
      <c r="AQ22" s="64">
        <f t="shared" si="23"/>
        <v>76777.61</v>
      </c>
      <c r="AR22" s="11"/>
      <c r="AS22" s="11"/>
      <c r="AT22" s="13"/>
      <c r="AU22" s="13">
        <f t="shared" si="24"/>
        <v>0</v>
      </c>
      <c r="AV22" s="36">
        <f t="shared" si="25"/>
        <v>0</v>
      </c>
      <c r="AW22" s="54">
        <f t="shared" si="26"/>
        <v>1858.966</v>
      </c>
      <c r="AX22" s="56">
        <f t="shared" si="27"/>
        <v>80691.50628</v>
      </c>
    </row>
    <row r="23" spans="1:50" ht="13.5">
      <c r="A23" s="10" t="s">
        <v>17</v>
      </c>
      <c r="B23" s="14">
        <v>111.724</v>
      </c>
      <c r="C23" s="14">
        <f t="shared" si="1"/>
        <v>4645.48392</v>
      </c>
      <c r="D23" s="44">
        <v>6102.11</v>
      </c>
      <c r="E23" s="44">
        <v>222</v>
      </c>
      <c r="F23" s="49">
        <f t="shared" si="2"/>
        <v>9230.76</v>
      </c>
      <c r="G23" s="105">
        <v>7006.22</v>
      </c>
      <c r="H23" s="47">
        <v>185</v>
      </c>
      <c r="I23" s="14">
        <f t="shared" si="3"/>
        <v>7692.299999999999</v>
      </c>
      <c r="J23" s="14">
        <v>7851.24</v>
      </c>
      <c r="K23" s="42">
        <f t="shared" si="4"/>
        <v>518.7239999999999</v>
      </c>
      <c r="L23" s="38">
        <f t="shared" si="5"/>
        <v>21568.543919999996</v>
      </c>
      <c r="M23" s="38">
        <f t="shared" si="6"/>
        <v>20959.57</v>
      </c>
      <c r="N23" s="11">
        <v>201</v>
      </c>
      <c r="O23" s="14">
        <f t="shared" si="7"/>
        <v>8357.58</v>
      </c>
      <c r="P23" s="14">
        <v>7155.9</v>
      </c>
      <c r="Q23" s="50">
        <v>206</v>
      </c>
      <c r="R23" s="14">
        <f t="shared" si="8"/>
        <v>8565.48</v>
      </c>
      <c r="S23">
        <v>7434.5</v>
      </c>
      <c r="T23" s="50">
        <v>241</v>
      </c>
      <c r="U23" s="14">
        <f t="shared" si="9"/>
        <v>10020.779999999999</v>
      </c>
      <c r="V23" s="14">
        <v>9480.24</v>
      </c>
      <c r="W23" s="42">
        <f t="shared" si="10"/>
        <v>648</v>
      </c>
      <c r="X23" s="38">
        <f t="shared" si="11"/>
        <v>26943.84</v>
      </c>
      <c r="Y23" s="38">
        <f t="shared" si="12"/>
        <v>24070.64</v>
      </c>
      <c r="Z23" s="54">
        <f t="shared" si="0"/>
        <v>1166.724</v>
      </c>
      <c r="AA23" s="59">
        <f t="shared" si="13"/>
        <v>48512.38391999999</v>
      </c>
      <c r="AB23" s="59">
        <f t="shared" si="14"/>
        <v>45030.21</v>
      </c>
      <c r="AC23" s="50">
        <v>235</v>
      </c>
      <c r="AD23" s="14">
        <f t="shared" si="15"/>
        <v>10857</v>
      </c>
      <c r="AE23" s="14">
        <v>8997.91</v>
      </c>
      <c r="AF23" s="50">
        <v>250</v>
      </c>
      <c r="AG23" s="14">
        <f t="shared" si="16"/>
        <v>11550</v>
      </c>
      <c r="AH23" s="14">
        <v>11436.04</v>
      </c>
      <c r="AI23" s="50">
        <v>248</v>
      </c>
      <c r="AJ23" s="14">
        <f t="shared" si="17"/>
        <v>11457.6</v>
      </c>
      <c r="AK23" s="14">
        <v>10532.91</v>
      </c>
      <c r="AL23" s="42">
        <f t="shared" si="18"/>
        <v>733</v>
      </c>
      <c r="AM23" s="38">
        <f t="shared" si="19"/>
        <v>33864.6</v>
      </c>
      <c r="AN23" s="38">
        <f t="shared" si="20"/>
        <v>30966.86</v>
      </c>
      <c r="AO23" s="54">
        <f t="shared" si="21"/>
        <v>1899.724</v>
      </c>
      <c r="AP23" s="64">
        <f t="shared" si="22"/>
        <v>82376.98392</v>
      </c>
      <c r="AQ23" s="64">
        <f t="shared" si="23"/>
        <v>75997.07</v>
      </c>
      <c r="AR23" s="11"/>
      <c r="AS23" s="11"/>
      <c r="AT23" s="13"/>
      <c r="AU23" s="13">
        <f t="shared" si="24"/>
        <v>0</v>
      </c>
      <c r="AV23" s="36">
        <f t="shared" si="25"/>
        <v>0</v>
      </c>
      <c r="AW23" s="54">
        <f t="shared" si="26"/>
        <v>1899.724</v>
      </c>
      <c r="AX23" s="56">
        <f t="shared" si="27"/>
        <v>82376.98392</v>
      </c>
    </row>
    <row r="24" spans="1:50" ht="13.5">
      <c r="A24" s="10" t="s">
        <v>18</v>
      </c>
      <c r="B24" s="14">
        <v>189.828</v>
      </c>
      <c r="C24" s="14">
        <f t="shared" si="1"/>
        <v>7893.04824</v>
      </c>
      <c r="D24" s="44">
        <v>15470.19</v>
      </c>
      <c r="E24" s="44">
        <v>370</v>
      </c>
      <c r="F24" s="49">
        <f t="shared" si="2"/>
        <v>15384.599999999999</v>
      </c>
      <c r="G24" s="105">
        <v>14448.46</v>
      </c>
      <c r="H24" s="47">
        <v>471</v>
      </c>
      <c r="I24" s="14">
        <f t="shared" si="3"/>
        <v>19584.18</v>
      </c>
      <c r="J24" s="14">
        <v>12309.54</v>
      </c>
      <c r="K24" s="42">
        <f t="shared" si="4"/>
        <v>1030.828</v>
      </c>
      <c r="L24" s="38">
        <f t="shared" si="5"/>
        <v>42861.828239999995</v>
      </c>
      <c r="M24" s="38">
        <f t="shared" si="6"/>
        <v>42228.19</v>
      </c>
      <c r="N24" s="11">
        <v>125</v>
      </c>
      <c r="O24" s="14">
        <f t="shared" si="7"/>
        <v>5197.5</v>
      </c>
      <c r="P24" s="14">
        <v>6789.28</v>
      </c>
      <c r="Q24" s="50">
        <v>308</v>
      </c>
      <c r="R24" s="14">
        <f t="shared" si="8"/>
        <v>12806.64</v>
      </c>
      <c r="S24">
        <v>11612.69</v>
      </c>
      <c r="T24" s="50">
        <v>403.5</v>
      </c>
      <c r="U24" s="14">
        <f t="shared" si="9"/>
        <v>16777.53</v>
      </c>
      <c r="V24" s="14">
        <v>14224.42</v>
      </c>
      <c r="W24" s="42">
        <f t="shared" si="10"/>
        <v>836.5</v>
      </c>
      <c r="X24" s="38">
        <f t="shared" si="11"/>
        <v>34781.67</v>
      </c>
      <c r="Y24" s="38">
        <f t="shared" si="12"/>
        <v>32626.39</v>
      </c>
      <c r="Z24" s="54">
        <f t="shared" si="0"/>
        <v>1867.328</v>
      </c>
      <c r="AA24" s="59">
        <f t="shared" si="13"/>
        <v>77643.49824</v>
      </c>
      <c r="AB24" s="59">
        <f t="shared" si="14"/>
        <v>74854.58</v>
      </c>
      <c r="AC24" s="50">
        <v>343</v>
      </c>
      <c r="AD24" s="14">
        <f t="shared" si="15"/>
        <v>15846.6</v>
      </c>
      <c r="AE24" s="14">
        <v>15523.08</v>
      </c>
      <c r="AF24" s="50">
        <v>370</v>
      </c>
      <c r="AG24" s="14">
        <f t="shared" si="16"/>
        <v>17094</v>
      </c>
      <c r="AH24" s="14">
        <v>16770.63</v>
      </c>
      <c r="AI24" s="50">
        <v>347</v>
      </c>
      <c r="AJ24" s="14">
        <f t="shared" si="17"/>
        <v>16031.400000000001</v>
      </c>
      <c r="AK24" s="14">
        <v>15614.57</v>
      </c>
      <c r="AL24" s="42">
        <f t="shared" si="18"/>
        <v>1060</v>
      </c>
      <c r="AM24" s="38">
        <f t="shared" si="19"/>
        <v>48972</v>
      </c>
      <c r="AN24" s="38">
        <f t="shared" si="20"/>
        <v>47908.28</v>
      </c>
      <c r="AO24" s="54">
        <f t="shared" si="21"/>
        <v>2927.328</v>
      </c>
      <c r="AP24" s="64">
        <f t="shared" si="22"/>
        <v>126615.49824</v>
      </c>
      <c r="AQ24" s="64">
        <f t="shared" si="23"/>
        <v>122762.86</v>
      </c>
      <c r="AR24" s="11"/>
      <c r="AS24" s="11"/>
      <c r="AT24" s="13"/>
      <c r="AU24" s="13">
        <f t="shared" si="24"/>
        <v>0</v>
      </c>
      <c r="AV24" s="36">
        <f t="shared" si="25"/>
        <v>0</v>
      </c>
      <c r="AW24" s="54">
        <f t="shared" si="26"/>
        <v>2927.328</v>
      </c>
      <c r="AX24" s="56">
        <f t="shared" si="27"/>
        <v>126615.49824</v>
      </c>
    </row>
    <row r="25" spans="1:50" ht="13.5">
      <c r="A25" s="10" t="s">
        <v>19</v>
      </c>
      <c r="B25" s="14">
        <v>201.207</v>
      </c>
      <c r="C25" s="14">
        <f t="shared" si="1"/>
        <v>8366.18706</v>
      </c>
      <c r="D25" s="44">
        <v>15866.78</v>
      </c>
      <c r="E25" s="44">
        <v>394.1</v>
      </c>
      <c r="F25" s="49">
        <f t="shared" si="2"/>
        <v>16386.678</v>
      </c>
      <c r="G25" s="105">
        <v>13251.15</v>
      </c>
      <c r="H25" s="47">
        <v>347.4</v>
      </c>
      <c r="I25" s="14">
        <f t="shared" si="3"/>
        <v>14444.891999999998</v>
      </c>
      <c r="J25" s="14">
        <v>14756.57</v>
      </c>
      <c r="K25" s="42">
        <f t="shared" si="4"/>
        <v>942.707</v>
      </c>
      <c r="L25" s="38">
        <f t="shared" si="5"/>
        <v>39197.757059999996</v>
      </c>
      <c r="M25" s="38">
        <f t="shared" si="6"/>
        <v>43874.5</v>
      </c>
      <c r="N25" s="11">
        <v>373</v>
      </c>
      <c r="O25" s="14">
        <f t="shared" si="7"/>
        <v>15509.34</v>
      </c>
      <c r="P25" s="14">
        <v>15466.6</v>
      </c>
      <c r="Q25" s="50">
        <v>365.5</v>
      </c>
      <c r="R25" s="14">
        <f t="shared" si="8"/>
        <v>15197.49</v>
      </c>
      <c r="S25">
        <v>13679.79</v>
      </c>
      <c r="T25" s="50">
        <v>421</v>
      </c>
      <c r="U25" s="14">
        <f t="shared" si="9"/>
        <v>17505.18</v>
      </c>
      <c r="V25" s="14">
        <v>16989.19</v>
      </c>
      <c r="W25" s="42">
        <f t="shared" si="10"/>
        <v>1159.5</v>
      </c>
      <c r="X25" s="38">
        <f t="shared" si="11"/>
        <v>48212.009999999995</v>
      </c>
      <c r="Y25" s="38">
        <f t="shared" si="12"/>
        <v>46135.58</v>
      </c>
      <c r="Z25" s="54">
        <f t="shared" si="0"/>
        <v>2102.207</v>
      </c>
      <c r="AA25" s="59">
        <f t="shared" si="13"/>
        <v>87409.76706</v>
      </c>
      <c r="AB25" s="59">
        <f t="shared" si="14"/>
        <v>90010.08</v>
      </c>
      <c r="AC25" s="50">
        <v>452</v>
      </c>
      <c r="AD25" s="14">
        <f t="shared" si="15"/>
        <v>20882.4</v>
      </c>
      <c r="AE25" s="14">
        <v>18113.17</v>
      </c>
      <c r="AF25" s="50">
        <v>418</v>
      </c>
      <c r="AG25" s="14">
        <f t="shared" si="16"/>
        <v>19311.600000000002</v>
      </c>
      <c r="AH25" s="14">
        <v>18152.91</v>
      </c>
      <c r="AI25" s="50">
        <v>397</v>
      </c>
      <c r="AJ25" s="14">
        <f t="shared" si="17"/>
        <v>18341.4</v>
      </c>
      <c r="AK25" s="14">
        <v>16758.17</v>
      </c>
      <c r="AL25" s="42">
        <f t="shared" si="18"/>
        <v>1267</v>
      </c>
      <c r="AM25" s="38">
        <f t="shared" si="19"/>
        <v>58535.4</v>
      </c>
      <c r="AN25" s="38">
        <f t="shared" si="20"/>
        <v>53024.25</v>
      </c>
      <c r="AO25" s="54">
        <f t="shared" si="21"/>
        <v>3369.207</v>
      </c>
      <c r="AP25" s="64">
        <f t="shared" si="22"/>
        <v>145945.16706</v>
      </c>
      <c r="AQ25" s="64">
        <f t="shared" si="23"/>
        <v>143034.33000000002</v>
      </c>
      <c r="AR25" s="11"/>
      <c r="AS25" s="11"/>
      <c r="AT25" s="13"/>
      <c r="AU25" s="13">
        <f t="shared" si="24"/>
        <v>0</v>
      </c>
      <c r="AV25" s="36">
        <f t="shared" si="25"/>
        <v>0</v>
      </c>
      <c r="AW25" s="54">
        <f t="shared" si="26"/>
        <v>3369.207</v>
      </c>
      <c r="AX25" s="56">
        <f t="shared" si="27"/>
        <v>145945.16706</v>
      </c>
    </row>
    <row r="26" spans="1:50" ht="13.5">
      <c r="A26" s="10" t="s">
        <v>20</v>
      </c>
      <c r="B26" s="14">
        <v>235.345</v>
      </c>
      <c r="C26" s="14">
        <f t="shared" si="1"/>
        <v>9785.6451</v>
      </c>
      <c r="D26" s="44">
        <v>18290.06</v>
      </c>
      <c r="E26" s="44">
        <v>495</v>
      </c>
      <c r="F26" s="49">
        <f t="shared" si="2"/>
        <v>20582.1</v>
      </c>
      <c r="G26" s="105">
        <v>15897.31</v>
      </c>
      <c r="H26" s="47">
        <v>420</v>
      </c>
      <c r="I26" s="14">
        <f t="shared" si="3"/>
        <v>17463.6</v>
      </c>
      <c r="J26" s="14">
        <v>17538.65</v>
      </c>
      <c r="K26" s="42">
        <f t="shared" si="4"/>
        <v>1150.345</v>
      </c>
      <c r="L26" s="38">
        <f t="shared" si="5"/>
        <v>47831.3451</v>
      </c>
      <c r="M26" s="38">
        <f t="shared" si="6"/>
        <v>51726.020000000004</v>
      </c>
      <c r="N26" s="11">
        <v>434</v>
      </c>
      <c r="O26" s="14">
        <f t="shared" si="7"/>
        <v>18045.719999999998</v>
      </c>
      <c r="P26" s="14">
        <v>17800.36</v>
      </c>
      <c r="Q26" s="50">
        <v>418</v>
      </c>
      <c r="R26" s="14">
        <f t="shared" si="8"/>
        <v>17380.44</v>
      </c>
      <c r="S26">
        <v>17224.48</v>
      </c>
      <c r="T26" s="50">
        <v>503</v>
      </c>
      <c r="U26" s="14">
        <f t="shared" si="9"/>
        <v>20914.739999999998</v>
      </c>
      <c r="V26" s="14">
        <v>15204.36</v>
      </c>
      <c r="W26" s="42">
        <f t="shared" si="10"/>
        <v>1355</v>
      </c>
      <c r="X26" s="38">
        <f t="shared" si="11"/>
        <v>56340.899999999994</v>
      </c>
      <c r="Y26" s="38">
        <f t="shared" si="12"/>
        <v>50229.2</v>
      </c>
      <c r="Z26" s="54">
        <f t="shared" si="0"/>
        <v>2505.3450000000003</v>
      </c>
      <c r="AA26" s="59">
        <f t="shared" si="13"/>
        <v>104172.2451</v>
      </c>
      <c r="AB26" s="59">
        <f t="shared" si="14"/>
        <v>101955.22</v>
      </c>
      <c r="AC26" s="50">
        <v>472</v>
      </c>
      <c r="AD26" s="14">
        <f t="shared" si="15"/>
        <v>21806.4</v>
      </c>
      <c r="AE26" s="14">
        <v>20413.01</v>
      </c>
      <c r="AF26" s="50">
        <v>471</v>
      </c>
      <c r="AG26" s="14">
        <f t="shared" si="16"/>
        <v>21760.2</v>
      </c>
      <c r="AH26" s="14">
        <v>18886.56</v>
      </c>
      <c r="AI26" s="50">
        <v>486</v>
      </c>
      <c r="AJ26" s="14">
        <f t="shared" si="17"/>
        <v>22453.2</v>
      </c>
      <c r="AK26" s="14">
        <v>21121.72</v>
      </c>
      <c r="AL26" s="42">
        <f t="shared" si="18"/>
        <v>1429</v>
      </c>
      <c r="AM26" s="38">
        <f t="shared" si="19"/>
        <v>66019.8</v>
      </c>
      <c r="AN26" s="38">
        <f t="shared" si="20"/>
        <v>60421.28999999999</v>
      </c>
      <c r="AO26" s="54">
        <f t="shared" si="21"/>
        <v>3934.3450000000003</v>
      </c>
      <c r="AP26" s="64">
        <f t="shared" si="22"/>
        <v>170192.0451</v>
      </c>
      <c r="AQ26" s="64">
        <f t="shared" si="23"/>
        <v>162376.51</v>
      </c>
      <c r="AR26" s="11"/>
      <c r="AS26" s="11"/>
      <c r="AT26" s="13"/>
      <c r="AU26" s="13">
        <f t="shared" si="24"/>
        <v>0</v>
      </c>
      <c r="AV26" s="36">
        <f t="shared" si="25"/>
        <v>0</v>
      </c>
      <c r="AW26" s="54">
        <f t="shared" si="26"/>
        <v>3934.3450000000003</v>
      </c>
      <c r="AX26" s="56">
        <f t="shared" si="27"/>
        <v>170192.0451</v>
      </c>
    </row>
    <row r="27" spans="1:50" ht="13.5">
      <c r="A27" s="10" t="s">
        <v>21</v>
      </c>
      <c r="B27" s="14">
        <v>241.034</v>
      </c>
      <c r="C27" s="14">
        <f t="shared" si="1"/>
        <v>10022.19372</v>
      </c>
      <c r="D27" s="44">
        <v>4470.85</v>
      </c>
      <c r="E27" s="44">
        <v>468</v>
      </c>
      <c r="F27" s="49">
        <f t="shared" si="2"/>
        <v>19459.44</v>
      </c>
      <c r="G27" s="105">
        <v>17208.67</v>
      </c>
      <c r="H27" s="47">
        <v>421</v>
      </c>
      <c r="I27" s="14">
        <f t="shared" si="3"/>
        <v>17505.18</v>
      </c>
      <c r="J27" s="14">
        <v>17023.5</v>
      </c>
      <c r="K27" s="42">
        <f t="shared" si="4"/>
        <v>1130.034</v>
      </c>
      <c r="L27" s="38">
        <f t="shared" si="5"/>
        <v>46986.813720000006</v>
      </c>
      <c r="M27" s="38">
        <f t="shared" si="6"/>
        <v>38703.02</v>
      </c>
      <c r="N27" s="11">
        <v>452</v>
      </c>
      <c r="O27" s="14">
        <f t="shared" si="7"/>
        <v>18794.16</v>
      </c>
      <c r="P27" s="14">
        <v>18855.92</v>
      </c>
      <c r="Q27" s="50">
        <v>406</v>
      </c>
      <c r="R27" s="14">
        <f t="shared" si="8"/>
        <v>16881.48</v>
      </c>
      <c r="S27" s="14">
        <v>17043.36</v>
      </c>
      <c r="T27" s="50">
        <v>491</v>
      </c>
      <c r="U27" s="14">
        <f t="shared" si="9"/>
        <v>20415.78</v>
      </c>
      <c r="V27" s="14">
        <v>20199.53</v>
      </c>
      <c r="W27" s="42">
        <f t="shared" si="10"/>
        <v>1349</v>
      </c>
      <c r="X27" s="38">
        <f t="shared" si="11"/>
        <v>56091.42</v>
      </c>
      <c r="Y27" s="38">
        <f t="shared" si="12"/>
        <v>56098.81</v>
      </c>
      <c r="Z27" s="54">
        <f t="shared" si="0"/>
        <v>2479.034</v>
      </c>
      <c r="AA27" s="59">
        <f t="shared" si="13"/>
        <v>103078.23372</v>
      </c>
      <c r="AB27" s="59">
        <f t="shared" si="14"/>
        <v>94801.82999999999</v>
      </c>
      <c r="AC27" s="50">
        <v>473</v>
      </c>
      <c r="AD27" s="14">
        <f t="shared" si="15"/>
        <v>21852.600000000002</v>
      </c>
      <c r="AE27" s="14">
        <v>21598</v>
      </c>
      <c r="AF27" s="50">
        <v>454</v>
      </c>
      <c r="AG27" s="14">
        <f t="shared" si="16"/>
        <v>20974.800000000003</v>
      </c>
      <c r="AH27" s="14">
        <v>20983.69</v>
      </c>
      <c r="AI27" s="50">
        <v>497</v>
      </c>
      <c r="AJ27" s="14">
        <f t="shared" si="17"/>
        <v>22961.4</v>
      </c>
      <c r="AK27" s="14">
        <v>20267.94</v>
      </c>
      <c r="AL27" s="42">
        <f t="shared" si="18"/>
        <v>1424</v>
      </c>
      <c r="AM27" s="38">
        <f t="shared" si="19"/>
        <v>65788.8</v>
      </c>
      <c r="AN27" s="38">
        <f t="shared" si="20"/>
        <v>62849.63</v>
      </c>
      <c r="AO27" s="54">
        <f t="shared" si="21"/>
        <v>3903.034</v>
      </c>
      <c r="AP27" s="64">
        <f t="shared" si="22"/>
        <v>168867.03372</v>
      </c>
      <c r="AQ27" s="64">
        <f t="shared" si="23"/>
        <v>157651.46</v>
      </c>
      <c r="AR27" s="11"/>
      <c r="AS27" s="11"/>
      <c r="AT27" s="13"/>
      <c r="AU27" s="13">
        <f t="shared" si="24"/>
        <v>0</v>
      </c>
      <c r="AV27" s="36">
        <f t="shared" si="25"/>
        <v>0</v>
      </c>
      <c r="AW27" s="54">
        <f t="shared" si="26"/>
        <v>3903.034</v>
      </c>
      <c r="AX27" s="56">
        <f t="shared" si="27"/>
        <v>168867.03372</v>
      </c>
    </row>
    <row r="28" spans="1:50" ht="13.5">
      <c r="A28" s="10" t="s">
        <v>22</v>
      </c>
      <c r="B28" s="14">
        <v>120.517</v>
      </c>
      <c r="C28" s="14">
        <f t="shared" si="1"/>
        <v>5011.09686</v>
      </c>
      <c r="D28" s="44">
        <v>9715.59</v>
      </c>
      <c r="E28" s="44">
        <v>256</v>
      </c>
      <c r="F28" s="49">
        <f t="shared" si="2"/>
        <v>10644.48</v>
      </c>
      <c r="G28" s="105">
        <v>8884.29</v>
      </c>
      <c r="H28" s="47">
        <v>215</v>
      </c>
      <c r="I28" s="14">
        <f t="shared" si="3"/>
        <v>8939.699999999999</v>
      </c>
      <c r="J28" s="14">
        <v>9289.08</v>
      </c>
      <c r="K28" s="42">
        <f t="shared" si="4"/>
        <v>591.517</v>
      </c>
      <c r="L28" s="38">
        <f t="shared" si="5"/>
        <v>24595.27686</v>
      </c>
      <c r="M28" s="38">
        <f t="shared" si="6"/>
        <v>27888.96</v>
      </c>
      <c r="N28" s="11">
        <v>232</v>
      </c>
      <c r="O28" s="14">
        <f t="shared" si="7"/>
        <v>9646.56</v>
      </c>
      <c r="P28" s="14">
        <v>9865.16</v>
      </c>
      <c r="Q28" s="50">
        <v>226</v>
      </c>
      <c r="R28" s="14">
        <f t="shared" si="8"/>
        <v>9397.08</v>
      </c>
      <c r="S28" s="14">
        <v>8677.72</v>
      </c>
      <c r="T28" s="50">
        <v>232</v>
      </c>
      <c r="U28" s="14">
        <f t="shared" si="9"/>
        <v>9646.56</v>
      </c>
      <c r="V28" s="14">
        <v>9990.19</v>
      </c>
      <c r="W28" s="42">
        <f t="shared" si="10"/>
        <v>690</v>
      </c>
      <c r="X28" s="38">
        <f t="shared" si="11"/>
        <v>28690.199999999997</v>
      </c>
      <c r="Y28" s="38">
        <f t="shared" si="12"/>
        <v>28533.07</v>
      </c>
      <c r="Z28" s="54">
        <f t="shared" si="0"/>
        <v>1281.517</v>
      </c>
      <c r="AA28" s="59">
        <f t="shared" si="13"/>
        <v>53285.47686</v>
      </c>
      <c r="AB28" s="59">
        <f t="shared" si="14"/>
        <v>56422.03</v>
      </c>
      <c r="AC28" s="50">
        <v>246</v>
      </c>
      <c r="AD28" s="14">
        <f t="shared" si="15"/>
        <v>11365.2</v>
      </c>
      <c r="AE28" s="14">
        <v>10914.66</v>
      </c>
      <c r="AF28" s="50">
        <v>226</v>
      </c>
      <c r="AG28" s="14">
        <f t="shared" si="16"/>
        <v>10441.2</v>
      </c>
      <c r="AH28" s="14">
        <v>10577.16</v>
      </c>
      <c r="AI28" s="50">
        <v>252</v>
      </c>
      <c r="AJ28" s="14">
        <f t="shared" si="17"/>
        <v>11642.400000000001</v>
      </c>
      <c r="AK28" s="14">
        <v>10672.2</v>
      </c>
      <c r="AL28" s="42">
        <f t="shared" si="18"/>
        <v>724</v>
      </c>
      <c r="AM28" s="38">
        <f t="shared" si="19"/>
        <v>33448.8</v>
      </c>
      <c r="AN28" s="38">
        <f t="shared" si="20"/>
        <v>32164.02</v>
      </c>
      <c r="AO28" s="54">
        <f t="shared" si="21"/>
        <v>2005.517</v>
      </c>
      <c r="AP28" s="64">
        <f t="shared" si="22"/>
        <v>86734.27686000001</v>
      </c>
      <c r="AQ28" s="64">
        <f t="shared" si="23"/>
        <v>88586.05</v>
      </c>
      <c r="AR28" s="11"/>
      <c r="AS28" s="11"/>
      <c r="AT28" s="13"/>
      <c r="AU28" s="13">
        <f t="shared" si="24"/>
        <v>0</v>
      </c>
      <c r="AV28" s="36">
        <f t="shared" si="25"/>
        <v>0</v>
      </c>
      <c r="AW28" s="54">
        <f t="shared" si="26"/>
        <v>2005.517</v>
      </c>
      <c r="AX28" s="56">
        <f t="shared" si="27"/>
        <v>86734.27686000001</v>
      </c>
    </row>
    <row r="29" spans="1:50" ht="13.5">
      <c r="A29" s="10" t="s">
        <v>23</v>
      </c>
      <c r="B29" s="14">
        <v>244.655</v>
      </c>
      <c r="C29" s="14">
        <f t="shared" si="1"/>
        <v>10172.7549</v>
      </c>
      <c r="D29" s="44">
        <v>18640.01</v>
      </c>
      <c r="E29" s="44">
        <v>471</v>
      </c>
      <c r="F29" s="49">
        <f t="shared" si="2"/>
        <v>19584.18</v>
      </c>
      <c r="G29" s="105">
        <v>16535.2</v>
      </c>
      <c r="H29" s="47">
        <v>409</v>
      </c>
      <c r="I29" s="14">
        <f t="shared" si="3"/>
        <v>17006.219999999998</v>
      </c>
      <c r="J29" s="14">
        <v>16247.11</v>
      </c>
      <c r="K29" s="42">
        <f t="shared" si="4"/>
        <v>1124.655</v>
      </c>
      <c r="L29" s="38">
        <f t="shared" si="5"/>
        <v>46763.154899999994</v>
      </c>
      <c r="M29" s="38">
        <f t="shared" si="6"/>
        <v>51422.32</v>
      </c>
      <c r="N29" s="11">
        <v>429.05</v>
      </c>
      <c r="O29" s="14">
        <f t="shared" si="7"/>
        <v>17839.899</v>
      </c>
      <c r="P29" s="14">
        <v>17314.43</v>
      </c>
      <c r="Q29" s="50">
        <v>431</v>
      </c>
      <c r="R29" s="14">
        <f t="shared" si="8"/>
        <v>17920.98</v>
      </c>
      <c r="S29" s="14">
        <v>17813.34</v>
      </c>
      <c r="T29" s="50">
        <v>546</v>
      </c>
      <c r="U29" s="14">
        <f t="shared" si="9"/>
        <v>22702.68</v>
      </c>
      <c r="V29" s="14">
        <v>20856.49</v>
      </c>
      <c r="W29" s="42">
        <f t="shared" si="10"/>
        <v>1406.05</v>
      </c>
      <c r="X29" s="38">
        <f t="shared" si="11"/>
        <v>58463.558999999994</v>
      </c>
      <c r="Y29" s="38">
        <f t="shared" si="12"/>
        <v>55984.26000000001</v>
      </c>
      <c r="Z29" s="54">
        <f t="shared" si="0"/>
        <v>2530.705</v>
      </c>
      <c r="AA29" s="59">
        <f t="shared" si="13"/>
        <v>105226.71389999999</v>
      </c>
      <c r="AB29" s="59">
        <f t="shared" si="14"/>
        <v>107406.58000000002</v>
      </c>
      <c r="AC29" s="50">
        <v>520</v>
      </c>
      <c r="AD29" s="14">
        <f t="shared" si="15"/>
        <v>24024</v>
      </c>
      <c r="AE29" s="14">
        <v>21829.5</v>
      </c>
      <c r="AF29" s="50">
        <v>485</v>
      </c>
      <c r="AG29" s="14">
        <f t="shared" si="16"/>
        <v>22407</v>
      </c>
      <c r="AH29" s="14">
        <v>22143.66</v>
      </c>
      <c r="AI29" s="50">
        <v>477.05</v>
      </c>
      <c r="AJ29" s="14">
        <f t="shared" si="17"/>
        <v>22039.710000000003</v>
      </c>
      <c r="AK29" s="14">
        <v>20459.26</v>
      </c>
      <c r="AL29" s="42">
        <f t="shared" si="18"/>
        <v>1482.05</v>
      </c>
      <c r="AM29" s="38">
        <f t="shared" si="19"/>
        <v>68470.71</v>
      </c>
      <c r="AN29" s="38">
        <f t="shared" si="20"/>
        <v>64432.42</v>
      </c>
      <c r="AO29" s="54">
        <f t="shared" si="21"/>
        <v>4012.755</v>
      </c>
      <c r="AP29" s="64">
        <f t="shared" si="22"/>
        <v>173697.4239</v>
      </c>
      <c r="AQ29" s="64">
        <f t="shared" si="23"/>
        <v>171839</v>
      </c>
      <c r="AR29" s="11"/>
      <c r="AS29" s="11"/>
      <c r="AT29" s="13"/>
      <c r="AU29" s="13">
        <f t="shared" si="24"/>
        <v>0</v>
      </c>
      <c r="AV29" s="36">
        <f t="shared" si="25"/>
        <v>0</v>
      </c>
      <c r="AW29" s="54">
        <f t="shared" si="26"/>
        <v>4012.755</v>
      </c>
      <c r="AX29" s="56">
        <f t="shared" si="27"/>
        <v>173697.4239</v>
      </c>
    </row>
    <row r="30" spans="1:50" ht="13.5">
      <c r="A30" s="10" t="s">
        <v>24</v>
      </c>
      <c r="B30" s="14">
        <v>948.621</v>
      </c>
      <c r="C30" s="14">
        <f t="shared" si="1"/>
        <v>39443.661179999996</v>
      </c>
      <c r="D30" s="44">
        <v>73842.16</v>
      </c>
      <c r="E30" s="44">
        <v>2078</v>
      </c>
      <c r="F30" s="49">
        <f t="shared" si="2"/>
        <v>86403.23999999999</v>
      </c>
      <c r="G30" s="105">
        <v>61375.37</v>
      </c>
      <c r="H30" s="47">
        <v>1754</v>
      </c>
      <c r="I30" s="14">
        <f t="shared" si="3"/>
        <v>72931.31999999999</v>
      </c>
      <c r="J30" s="14">
        <v>71722.92</v>
      </c>
      <c r="K30" s="42">
        <f t="shared" si="4"/>
        <v>4780.621</v>
      </c>
      <c r="L30" s="38">
        <f t="shared" si="5"/>
        <v>198778.22118</v>
      </c>
      <c r="M30" s="38">
        <f t="shared" si="6"/>
        <v>206940.45</v>
      </c>
      <c r="N30" s="11">
        <v>1813</v>
      </c>
      <c r="O30" s="14">
        <f t="shared" si="7"/>
        <v>75384.54</v>
      </c>
      <c r="P30" s="14">
        <v>74326.04</v>
      </c>
      <c r="Q30" s="50">
        <v>1743.5</v>
      </c>
      <c r="R30" s="14">
        <f t="shared" si="8"/>
        <v>72494.73</v>
      </c>
      <c r="S30" s="14">
        <v>71159.03</v>
      </c>
      <c r="T30" s="50">
        <v>2062</v>
      </c>
      <c r="U30" s="14">
        <f t="shared" si="9"/>
        <v>85737.95999999999</v>
      </c>
      <c r="V30" s="14">
        <v>74524.46</v>
      </c>
      <c r="W30" s="42">
        <f t="shared" si="10"/>
        <v>5618.5</v>
      </c>
      <c r="X30" s="38">
        <f t="shared" si="11"/>
        <v>233617.22999999998</v>
      </c>
      <c r="Y30" s="38">
        <f t="shared" si="12"/>
        <v>220009.53000000003</v>
      </c>
      <c r="Z30" s="54">
        <f t="shared" si="0"/>
        <v>10399.121</v>
      </c>
      <c r="AA30" s="59">
        <f t="shared" si="13"/>
        <v>432395.45118</v>
      </c>
      <c r="AB30" s="59">
        <f t="shared" si="14"/>
        <v>426949.98000000004</v>
      </c>
      <c r="AC30" s="50">
        <v>2103</v>
      </c>
      <c r="AD30" s="14">
        <f t="shared" si="15"/>
        <v>97158.6</v>
      </c>
      <c r="AE30" s="14">
        <v>86717</v>
      </c>
      <c r="AF30" s="50">
        <v>2041</v>
      </c>
      <c r="AG30" s="14">
        <f t="shared" si="16"/>
        <v>94294.20000000001</v>
      </c>
      <c r="AH30" s="14">
        <v>83272.08</v>
      </c>
      <c r="AI30" s="50">
        <v>2017</v>
      </c>
      <c r="AJ30" s="14">
        <f t="shared" si="17"/>
        <v>93185.40000000001</v>
      </c>
      <c r="AK30" s="14">
        <v>83032.27</v>
      </c>
      <c r="AL30" s="42">
        <f t="shared" si="18"/>
        <v>6161</v>
      </c>
      <c r="AM30" s="38">
        <f t="shared" si="19"/>
        <v>284638.2</v>
      </c>
      <c r="AN30" s="38">
        <f t="shared" si="20"/>
        <v>253021.35</v>
      </c>
      <c r="AO30" s="54">
        <f t="shared" si="21"/>
        <v>16560.121</v>
      </c>
      <c r="AP30" s="64">
        <f t="shared" si="22"/>
        <v>717033.65118</v>
      </c>
      <c r="AQ30" s="64">
        <f t="shared" si="23"/>
        <v>679971.3300000001</v>
      </c>
      <c r="AR30" s="11"/>
      <c r="AS30" s="11"/>
      <c r="AT30" s="13"/>
      <c r="AU30" s="13">
        <f t="shared" si="24"/>
        <v>0</v>
      </c>
      <c r="AV30" s="36">
        <f t="shared" si="25"/>
        <v>0</v>
      </c>
      <c r="AW30" s="54">
        <f t="shared" si="26"/>
        <v>16560.121</v>
      </c>
      <c r="AX30" s="56">
        <f t="shared" si="27"/>
        <v>717033.65118</v>
      </c>
    </row>
    <row r="31" spans="1:50" ht="13.5">
      <c r="A31" s="10" t="s">
        <v>25</v>
      </c>
      <c r="B31" s="14">
        <v>946.034</v>
      </c>
      <c r="C31" s="14">
        <f t="shared" si="1"/>
        <v>39336.09372</v>
      </c>
      <c r="D31" s="44">
        <v>62309.7</v>
      </c>
      <c r="E31" s="44">
        <v>2030</v>
      </c>
      <c r="F31" s="49">
        <f t="shared" si="2"/>
        <v>84407.4</v>
      </c>
      <c r="G31" s="105">
        <v>58618.5</v>
      </c>
      <c r="H31" s="47">
        <v>1711</v>
      </c>
      <c r="I31" s="14">
        <f t="shared" si="3"/>
        <v>71143.37999999999</v>
      </c>
      <c r="J31" s="14">
        <v>65517.71</v>
      </c>
      <c r="K31" s="42">
        <f t="shared" si="4"/>
        <v>4687.034</v>
      </c>
      <c r="L31" s="38">
        <f t="shared" si="5"/>
        <v>194886.87371999997</v>
      </c>
      <c r="M31" s="38">
        <f t="shared" si="6"/>
        <v>186445.91</v>
      </c>
      <c r="N31" s="11">
        <v>1813</v>
      </c>
      <c r="O31" s="14">
        <f t="shared" si="7"/>
        <v>75384.54</v>
      </c>
      <c r="P31" s="14">
        <v>65184.78</v>
      </c>
      <c r="Q31" s="50">
        <v>1731</v>
      </c>
      <c r="R31" s="14">
        <f t="shared" si="8"/>
        <v>71974.98</v>
      </c>
      <c r="S31" s="14">
        <v>59401.05</v>
      </c>
      <c r="T31" s="50">
        <v>1917</v>
      </c>
      <c r="U31" s="14">
        <f t="shared" si="9"/>
        <v>79708.86</v>
      </c>
      <c r="V31" s="14">
        <v>65463.78</v>
      </c>
      <c r="W31" s="42">
        <f t="shared" si="10"/>
        <v>5461</v>
      </c>
      <c r="X31" s="38">
        <f t="shared" si="11"/>
        <v>227068.38</v>
      </c>
      <c r="Y31" s="38">
        <f t="shared" si="12"/>
        <v>190049.61</v>
      </c>
      <c r="Z31" s="54">
        <f t="shared" si="0"/>
        <v>10148.034</v>
      </c>
      <c r="AA31" s="59">
        <f t="shared" si="13"/>
        <v>421955.25372</v>
      </c>
      <c r="AB31" s="59">
        <f t="shared" si="14"/>
        <v>376495.52</v>
      </c>
      <c r="AC31" s="50">
        <v>1859</v>
      </c>
      <c r="AD31" s="14">
        <f t="shared" si="15"/>
        <v>85885.8</v>
      </c>
      <c r="AE31" s="14">
        <v>74938.9</v>
      </c>
      <c r="AF31" s="50">
        <v>1744</v>
      </c>
      <c r="AG31" s="14">
        <f t="shared" si="16"/>
        <v>80572.8</v>
      </c>
      <c r="AH31" s="14">
        <v>70522.59</v>
      </c>
      <c r="AI31" s="50">
        <v>1792</v>
      </c>
      <c r="AJ31" s="14">
        <f t="shared" si="17"/>
        <v>82790.40000000001</v>
      </c>
      <c r="AK31" s="14">
        <v>66080.01</v>
      </c>
      <c r="AL31" s="42">
        <f t="shared" si="18"/>
        <v>5395</v>
      </c>
      <c r="AM31" s="38">
        <f t="shared" si="19"/>
        <v>249249.00000000003</v>
      </c>
      <c r="AN31" s="38">
        <f t="shared" si="20"/>
        <v>211541.49999999997</v>
      </c>
      <c r="AO31" s="54">
        <f t="shared" si="21"/>
        <v>15543.034</v>
      </c>
      <c r="AP31" s="64">
        <f t="shared" si="22"/>
        <v>671204.25372</v>
      </c>
      <c r="AQ31" s="64">
        <f t="shared" si="23"/>
        <v>588037.02</v>
      </c>
      <c r="AR31" s="11"/>
      <c r="AS31" s="11"/>
      <c r="AT31" s="13"/>
      <c r="AU31" s="13">
        <f t="shared" si="24"/>
        <v>0</v>
      </c>
      <c r="AV31" s="36">
        <f t="shared" si="25"/>
        <v>0</v>
      </c>
      <c r="AW31" s="54">
        <f t="shared" si="26"/>
        <v>15543.034</v>
      </c>
      <c r="AX31" s="56">
        <f t="shared" si="27"/>
        <v>671204.25372</v>
      </c>
    </row>
    <row r="32" spans="1:50" ht="13.5">
      <c r="A32" s="10" t="s">
        <v>26</v>
      </c>
      <c r="B32" s="14">
        <v>308.793</v>
      </c>
      <c r="C32" s="14">
        <f t="shared" si="1"/>
        <v>12839.612939999999</v>
      </c>
      <c r="D32" s="44">
        <v>25154.81</v>
      </c>
      <c r="E32" s="44">
        <v>640</v>
      </c>
      <c r="F32" s="49">
        <f t="shared" si="2"/>
        <v>26611.199999999997</v>
      </c>
      <c r="G32" s="105">
        <v>22539.07</v>
      </c>
      <c r="H32" s="47">
        <v>543</v>
      </c>
      <c r="I32" s="14">
        <f t="shared" si="3"/>
        <v>22577.94</v>
      </c>
      <c r="J32" s="14">
        <v>23000.56</v>
      </c>
      <c r="K32" s="42">
        <f t="shared" si="4"/>
        <v>1491.7930000000001</v>
      </c>
      <c r="L32" s="38">
        <f t="shared" si="5"/>
        <v>62028.752940000006</v>
      </c>
      <c r="M32" s="38">
        <f t="shared" si="6"/>
        <v>70694.44</v>
      </c>
      <c r="N32" s="11">
        <v>590</v>
      </c>
      <c r="O32" s="14">
        <f t="shared" si="7"/>
        <v>24532.2</v>
      </c>
      <c r="P32" s="14">
        <v>23972.84</v>
      </c>
      <c r="Q32" s="50">
        <v>523</v>
      </c>
      <c r="R32" s="14">
        <f t="shared" si="8"/>
        <v>21746.34</v>
      </c>
      <c r="S32" s="14">
        <v>22230.14</v>
      </c>
      <c r="T32" s="50">
        <v>620</v>
      </c>
      <c r="U32" s="14">
        <f t="shared" si="9"/>
        <v>25779.6</v>
      </c>
      <c r="V32" s="14">
        <v>26013.91</v>
      </c>
      <c r="W32" s="42">
        <f t="shared" si="10"/>
        <v>1733</v>
      </c>
      <c r="X32" s="38">
        <f t="shared" si="11"/>
        <v>72058.14</v>
      </c>
      <c r="Y32" s="38">
        <f t="shared" si="12"/>
        <v>72216.89</v>
      </c>
      <c r="Z32" s="54">
        <f t="shared" si="0"/>
        <v>3224.793</v>
      </c>
      <c r="AA32" s="59">
        <f t="shared" si="13"/>
        <v>134086.89294</v>
      </c>
      <c r="AB32" s="59">
        <f t="shared" si="14"/>
        <v>142911.33000000002</v>
      </c>
      <c r="AC32" s="50">
        <v>635</v>
      </c>
      <c r="AD32" s="14">
        <f t="shared" si="15"/>
        <v>29337</v>
      </c>
      <c r="AE32" s="14">
        <v>28469.22</v>
      </c>
      <c r="AF32" s="50">
        <v>597</v>
      </c>
      <c r="AG32" s="14">
        <f t="shared" si="16"/>
        <v>27581.4</v>
      </c>
      <c r="AH32" s="14">
        <v>27952.85</v>
      </c>
      <c r="AI32" s="50">
        <v>631</v>
      </c>
      <c r="AJ32" s="14">
        <f t="shared" si="17"/>
        <v>29152.2</v>
      </c>
      <c r="AK32" s="14">
        <v>25817.96</v>
      </c>
      <c r="AL32" s="42">
        <f t="shared" si="18"/>
        <v>1863</v>
      </c>
      <c r="AM32" s="38">
        <f t="shared" si="19"/>
        <v>86070.6</v>
      </c>
      <c r="AN32" s="38">
        <f t="shared" si="20"/>
        <v>82240.03</v>
      </c>
      <c r="AO32" s="54">
        <f t="shared" si="21"/>
        <v>5087.793</v>
      </c>
      <c r="AP32" s="64">
        <f t="shared" si="22"/>
        <v>220157.49294</v>
      </c>
      <c r="AQ32" s="64">
        <f t="shared" si="23"/>
        <v>225151.36000000002</v>
      </c>
      <c r="AR32" s="11"/>
      <c r="AS32" s="11"/>
      <c r="AT32" s="13"/>
      <c r="AU32" s="13">
        <f t="shared" si="24"/>
        <v>0</v>
      </c>
      <c r="AV32" s="36">
        <f t="shared" si="25"/>
        <v>0</v>
      </c>
      <c r="AW32" s="54">
        <f t="shared" si="26"/>
        <v>5087.793</v>
      </c>
      <c r="AX32" s="56">
        <f t="shared" si="27"/>
        <v>220157.49294</v>
      </c>
    </row>
    <row r="33" spans="1:50" ht="13.5">
      <c r="A33" s="10" t="s">
        <v>27</v>
      </c>
      <c r="B33" s="14">
        <v>1227.628</v>
      </c>
      <c r="C33" s="14">
        <f t="shared" si="1"/>
        <v>51044.77224</v>
      </c>
      <c r="D33" s="44">
        <v>65668.37</v>
      </c>
      <c r="E33" s="44">
        <v>1888</v>
      </c>
      <c r="F33" s="49">
        <f t="shared" si="2"/>
        <v>78503.04</v>
      </c>
      <c r="G33" s="105">
        <v>63607.08</v>
      </c>
      <c r="H33" s="47">
        <v>1541.236</v>
      </c>
      <c r="I33" s="14">
        <f t="shared" si="3"/>
        <v>64084.592880000004</v>
      </c>
      <c r="J33" s="14">
        <v>72737.67</v>
      </c>
      <c r="K33" s="42">
        <f t="shared" si="4"/>
        <v>4656.864</v>
      </c>
      <c r="L33" s="38">
        <f t="shared" si="5"/>
        <v>193632.40511999998</v>
      </c>
      <c r="M33" s="38">
        <f t="shared" si="6"/>
        <v>202013.12</v>
      </c>
      <c r="N33" s="11">
        <v>1765.85</v>
      </c>
      <c r="O33" s="14">
        <f t="shared" si="7"/>
        <v>73424.04299999999</v>
      </c>
      <c r="P33" s="14">
        <v>71106.35</v>
      </c>
      <c r="Q33" s="50">
        <v>1407</v>
      </c>
      <c r="R33" s="14">
        <f t="shared" si="8"/>
        <v>58503.06</v>
      </c>
      <c r="S33" s="14">
        <v>58207.31</v>
      </c>
      <c r="T33" s="50">
        <v>1905</v>
      </c>
      <c r="U33" s="14">
        <f t="shared" si="9"/>
        <v>79209.9</v>
      </c>
      <c r="V33" s="14">
        <v>71570.51</v>
      </c>
      <c r="W33" s="42">
        <f t="shared" si="10"/>
        <v>5077.85</v>
      </c>
      <c r="X33" s="38">
        <f t="shared" si="11"/>
        <v>211137.003</v>
      </c>
      <c r="Y33" s="38">
        <f t="shared" si="12"/>
        <v>200884.16999999998</v>
      </c>
      <c r="Z33" s="54">
        <f t="shared" si="0"/>
        <v>9734.714</v>
      </c>
      <c r="AA33" s="59">
        <f t="shared" si="13"/>
        <v>404769.40812</v>
      </c>
      <c r="AB33" s="59">
        <f t="shared" si="14"/>
        <v>402897.29</v>
      </c>
      <c r="AC33" s="50">
        <v>1776</v>
      </c>
      <c r="AD33" s="14">
        <f t="shared" si="15"/>
        <v>82051.20000000001</v>
      </c>
      <c r="AE33" s="14">
        <v>75175.93</v>
      </c>
      <c r="AF33" s="50">
        <v>1803</v>
      </c>
      <c r="AG33" s="14">
        <f t="shared" si="16"/>
        <v>83298.6</v>
      </c>
      <c r="AH33" s="14">
        <v>76493.34</v>
      </c>
      <c r="AI33" s="50">
        <v>1771</v>
      </c>
      <c r="AJ33" s="14">
        <f t="shared" si="17"/>
        <v>81820.20000000001</v>
      </c>
      <c r="AK33" s="14">
        <v>79553.17</v>
      </c>
      <c r="AL33" s="42">
        <f t="shared" si="18"/>
        <v>5350</v>
      </c>
      <c r="AM33" s="38">
        <f t="shared" si="19"/>
        <v>247170.00000000003</v>
      </c>
      <c r="AN33" s="38">
        <f t="shared" si="20"/>
        <v>231222.44</v>
      </c>
      <c r="AO33" s="54">
        <f t="shared" si="21"/>
        <v>15084.714</v>
      </c>
      <c r="AP33" s="64">
        <f t="shared" si="22"/>
        <v>651939.40812</v>
      </c>
      <c r="AQ33" s="64">
        <f t="shared" si="23"/>
        <v>634119.73</v>
      </c>
      <c r="AR33" s="11"/>
      <c r="AS33" s="11"/>
      <c r="AT33" s="13"/>
      <c r="AU33" s="13">
        <f t="shared" si="24"/>
        <v>0</v>
      </c>
      <c r="AV33" s="36">
        <f t="shared" si="25"/>
        <v>0</v>
      </c>
      <c r="AW33" s="54">
        <f t="shared" si="26"/>
        <v>15084.714</v>
      </c>
      <c r="AX33" s="56">
        <f t="shared" si="27"/>
        <v>651939.40812</v>
      </c>
    </row>
    <row r="34" spans="1:50" ht="13.5">
      <c r="A34" s="10" t="s">
        <v>28</v>
      </c>
      <c r="B34" s="14">
        <v>964.655</v>
      </c>
      <c r="C34" s="14">
        <f t="shared" si="1"/>
        <v>40110.3549</v>
      </c>
      <c r="D34" s="44">
        <v>63504.53</v>
      </c>
      <c r="E34" s="44">
        <v>2045</v>
      </c>
      <c r="F34" s="49">
        <f t="shared" si="2"/>
        <v>85031.09999999999</v>
      </c>
      <c r="G34" s="105">
        <v>61632.39</v>
      </c>
      <c r="H34" s="47">
        <v>1775</v>
      </c>
      <c r="I34" s="14">
        <f t="shared" si="3"/>
        <v>73804.5</v>
      </c>
      <c r="J34" s="14">
        <v>72452.32</v>
      </c>
      <c r="K34" s="42">
        <f t="shared" si="4"/>
        <v>4784.655</v>
      </c>
      <c r="L34" s="38">
        <f t="shared" si="5"/>
        <v>198945.95489999998</v>
      </c>
      <c r="M34" s="38">
        <f t="shared" si="6"/>
        <v>197589.24</v>
      </c>
      <c r="N34" s="11">
        <v>1935</v>
      </c>
      <c r="O34" s="14">
        <f t="shared" si="7"/>
        <v>80457.3</v>
      </c>
      <c r="P34" s="14">
        <v>65035.58</v>
      </c>
      <c r="Q34" s="50">
        <v>1816</v>
      </c>
      <c r="R34" s="14">
        <f t="shared" si="8"/>
        <v>75509.28</v>
      </c>
      <c r="S34" s="14">
        <v>60570.89</v>
      </c>
      <c r="T34" s="50">
        <v>2003</v>
      </c>
      <c r="U34" s="14">
        <f t="shared" si="9"/>
        <v>83284.73999999999</v>
      </c>
      <c r="V34" s="14">
        <v>68125.51</v>
      </c>
      <c r="W34" s="42">
        <f t="shared" si="10"/>
        <v>5754</v>
      </c>
      <c r="X34" s="38">
        <f t="shared" si="11"/>
        <v>239251.31999999998</v>
      </c>
      <c r="Y34" s="38">
        <f t="shared" si="12"/>
        <v>193731.97999999998</v>
      </c>
      <c r="Z34" s="54">
        <f t="shared" si="0"/>
        <v>10538.654999999999</v>
      </c>
      <c r="AA34" s="59">
        <f t="shared" si="13"/>
        <v>438197.27489999996</v>
      </c>
      <c r="AB34" s="59">
        <f t="shared" si="14"/>
        <v>391321.22</v>
      </c>
      <c r="AC34" s="50">
        <v>1863</v>
      </c>
      <c r="AD34" s="14">
        <f t="shared" si="15"/>
        <v>86070.6</v>
      </c>
      <c r="AE34" s="14">
        <v>81635.08</v>
      </c>
      <c r="AF34" s="50">
        <v>1944</v>
      </c>
      <c r="AG34" s="14">
        <f t="shared" si="16"/>
        <v>89812.8</v>
      </c>
      <c r="AH34" s="14">
        <v>64385.84</v>
      </c>
      <c r="AI34" s="50">
        <v>2068</v>
      </c>
      <c r="AJ34" s="14">
        <f t="shared" si="17"/>
        <v>95541.6</v>
      </c>
      <c r="AK34" s="14">
        <v>69042.18</v>
      </c>
      <c r="AL34" s="42">
        <f t="shared" si="18"/>
        <v>5875</v>
      </c>
      <c r="AM34" s="38">
        <f t="shared" si="19"/>
        <v>271425</v>
      </c>
      <c r="AN34" s="38">
        <f t="shared" si="20"/>
        <v>215063.09999999998</v>
      </c>
      <c r="AO34" s="54">
        <f t="shared" si="21"/>
        <v>16413.655</v>
      </c>
      <c r="AP34" s="64">
        <f t="shared" si="22"/>
        <v>709622.2749</v>
      </c>
      <c r="AQ34" s="64">
        <f t="shared" si="23"/>
        <v>606384.32</v>
      </c>
      <c r="AR34" s="11"/>
      <c r="AS34" s="11"/>
      <c r="AT34" s="13"/>
      <c r="AU34" s="13">
        <f t="shared" si="24"/>
        <v>0</v>
      </c>
      <c r="AV34" s="36">
        <f t="shared" si="25"/>
        <v>0</v>
      </c>
      <c r="AW34" s="54">
        <f t="shared" si="26"/>
        <v>16413.655</v>
      </c>
      <c r="AX34" s="56">
        <f t="shared" si="27"/>
        <v>709622.2749</v>
      </c>
    </row>
    <row r="35" spans="1:50" ht="13.5">
      <c r="A35" s="10" t="s">
        <v>29</v>
      </c>
      <c r="B35" s="14">
        <v>1295.69</v>
      </c>
      <c r="C35" s="14">
        <f t="shared" si="1"/>
        <v>53874.7902</v>
      </c>
      <c r="D35" s="44">
        <v>52859.93</v>
      </c>
      <c r="E35" s="44">
        <v>2615</v>
      </c>
      <c r="F35" s="49">
        <f t="shared" si="2"/>
        <v>108731.7</v>
      </c>
      <c r="G35" s="105">
        <v>63703.98</v>
      </c>
      <c r="H35" s="47">
        <v>2298</v>
      </c>
      <c r="I35" s="14">
        <f t="shared" si="3"/>
        <v>95550.84</v>
      </c>
      <c r="J35" s="14">
        <v>77080.79</v>
      </c>
      <c r="K35" s="42">
        <f t="shared" si="4"/>
        <v>6208.6900000000005</v>
      </c>
      <c r="L35" s="38">
        <f t="shared" si="5"/>
        <v>258157.3302</v>
      </c>
      <c r="M35" s="38">
        <f t="shared" si="6"/>
        <v>193644.7</v>
      </c>
      <c r="N35" s="11">
        <v>2761</v>
      </c>
      <c r="O35" s="14">
        <f t="shared" si="7"/>
        <v>114802.37999999999</v>
      </c>
      <c r="P35" s="14">
        <v>69351.35</v>
      </c>
      <c r="Q35" s="50">
        <v>2343</v>
      </c>
      <c r="R35" s="14">
        <f t="shared" si="8"/>
        <v>97421.94</v>
      </c>
      <c r="S35" s="14">
        <v>69751.94</v>
      </c>
      <c r="T35" s="50">
        <v>2875</v>
      </c>
      <c r="U35" s="14">
        <f t="shared" si="9"/>
        <v>119542.5</v>
      </c>
      <c r="V35" s="14">
        <v>67049.99</v>
      </c>
      <c r="W35" s="42">
        <f t="shared" si="10"/>
        <v>7979</v>
      </c>
      <c r="X35" s="38">
        <f t="shared" si="11"/>
        <v>331766.82</v>
      </c>
      <c r="Y35" s="38">
        <f t="shared" si="12"/>
        <v>206153.28000000003</v>
      </c>
      <c r="Z35" s="54">
        <f t="shared" si="0"/>
        <v>14187.69</v>
      </c>
      <c r="AA35" s="59">
        <f t="shared" si="13"/>
        <v>589924.1502</v>
      </c>
      <c r="AB35" s="59">
        <f t="shared" si="14"/>
        <v>399797.98000000004</v>
      </c>
      <c r="AC35" s="50">
        <v>2590</v>
      </c>
      <c r="AD35" s="14">
        <f t="shared" si="15"/>
        <v>119658.00000000001</v>
      </c>
      <c r="AE35" s="14">
        <v>70898.05</v>
      </c>
      <c r="AF35" s="50">
        <v>3038</v>
      </c>
      <c r="AG35" s="14">
        <f t="shared" si="16"/>
        <v>140355.6</v>
      </c>
      <c r="AH35" s="14">
        <v>76090.01</v>
      </c>
      <c r="AI35" s="50">
        <v>2620</v>
      </c>
      <c r="AJ35" s="14">
        <f t="shared" si="17"/>
        <v>121044.00000000001</v>
      </c>
      <c r="AK35" s="14">
        <v>76968.79</v>
      </c>
      <c r="AL35" s="42">
        <f t="shared" si="18"/>
        <v>8248</v>
      </c>
      <c r="AM35" s="38">
        <f t="shared" si="19"/>
        <v>381057.60000000003</v>
      </c>
      <c r="AN35" s="38">
        <f t="shared" si="20"/>
        <v>223956.84999999998</v>
      </c>
      <c r="AO35" s="54">
        <f t="shared" si="21"/>
        <v>22435.690000000002</v>
      </c>
      <c r="AP35" s="64">
        <f t="shared" si="22"/>
        <v>970981.7502000001</v>
      </c>
      <c r="AQ35" s="64">
        <f t="shared" si="23"/>
        <v>623754.8300000001</v>
      </c>
      <c r="AR35" s="11"/>
      <c r="AS35" s="11"/>
      <c r="AT35" s="13"/>
      <c r="AU35" s="13">
        <f t="shared" si="24"/>
        <v>0</v>
      </c>
      <c r="AV35" s="36">
        <f t="shared" si="25"/>
        <v>0</v>
      </c>
      <c r="AW35" s="54">
        <f t="shared" si="26"/>
        <v>22435.690000000002</v>
      </c>
      <c r="AX35" s="56">
        <f t="shared" si="27"/>
        <v>970981.7502000001</v>
      </c>
    </row>
    <row r="36" spans="1:50" ht="13.5">
      <c r="A36" s="10" t="s">
        <v>30</v>
      </c>
      <c r="B36" s="14">
        <v>842.586</v>
      </c>
      <c r="C36" s="14">
        <f t="shared" si="1"/>
        <v>35034.72588</v>
      </c>
      <c r="D36" s="44">
        <v>68244.98</v>
      </c>
      <c r="E36" s="44">
        <v>1681</v>
      </c>
      <c r="F36" s="49">
        <f t="shared" si="2"/>
        <v>69895.98</v>
      </c>
      <c r="G36" s="105">
        <v>64783.07</v>
      </c>
      <c r="H36" s="47">
        <v>1471</v>
      </c>
      <c r="I36" s="14">
        <f t="shared" si="3"/>
        <v>61164.18</v>
      </c>
      <c r="J36" s="14">
        <v>60704.11</v>
      </c>
      <c r="K36" s="42">
        <f t="shared" si="4"/>
        <v>3994.5860000000002</v>
      </c>
      <c r="L36" s="38">
        <f t="shared" si="5"/>
        <v>166094.88588000002</v>
      </c>
      <c r="M36" s="38">
        <f t="shared" si="6"/>
        <v>193732.15999999997</v>
      </c>
      <c r="N36" s="11">
        <v>1605</v>
      </c>
      <c r="O36" s="14">
        <f t="shared" si="7"/>
        <v>66735.9</v>
      </c>
      <c r="P36" s="14">
        <v>56080.44</v>
      </c>
      <c r="Q36" s="50">
        <v>1466</v>
      </c>
      <c r="R36" s="14">
        <f t="shared" si="8"/>
        <v>60956.28</v>
      </c>
      <c r="S36" s="14">
        <v>61069.92</v>
      </c>
      <c r="T36" s="50">
        <v>1693</v>
      </c>
      <c r="U36" s="14">
        <f t="shared" si="9"/>
        <v>70394.94</v>
      </c>
      <c r="V36" s="14">
        <v>67740.66</v>
      </c>
      <c r="W36" s="42">
        <f t="shared" si="10"/>
        <v>4764</v>
      </c>
      <c r="X36" s="38">
        <f t="shared" si="11"/>
        <v>198087.12</v>
      </c>
      <c r="Y36" s="38">
        <f t="shared" si="12"/>
        <v>184891.02000000002</v>
      </c>
      <c r="Z36" s="54">
        <f t="shared" si="0"/>
        <v>8758.586</v>
      </c>
      <c r="AA36" s="59">
        <f t="shared" si="13"/>
        <v>364182.00587999995</v>
      </c>
      <c r="AB36" s="59">
        <f t="shared" si="14"/>
        <v>378623.18</v>
      </c>
      <c r="AC36" s="50">
        <v>1675</v>
      </c>
      <c r="AD36" s="14">
        <f t="shared" si="15"/>
        <v>77385</v>
      </c>
      <c r="AE36" s="14">
        <v>77270.97</v>
      </c>
      <c r="AF36" s="50">
        <v>1775</v>
      </c>
      <c r="AG36" s="14">
        <f t="shared" si="16"/>
        <v>82005</v>
      </c>
      <c r="AH36" s="14">
        <v>70921.62</v>
      </c>
      <c r="AI36" s="50">
        <v>1701</v>
      </c>
      <c r="AJ36" s="14">
        <f t="shared" si="17"/>
        <v>78586.20000000001</v>
      </c>
      <c r="AK36" s="14">
        <v>73380.68</v>
      </c>
      <c r="AL36" s="42">
        <f t="shared" si="18"/>
        <v>5151</v>
      </c>
      <c r="AM36" s="38">
        <f t="shared" si="19"/>
        <v>237976.2</v>
      </c>
      <c r="AN36" s="38">
        <f t="shared" si="20"/>
        <v>221573.27</v>
      </c>
      <c r="AO36" s="54">
        <f t="shared" si="21"/>
        <v>13909.586</v>
      </c>
      <c r="AP36" s="64">
        <f t="shared" si="22"/>
        <v>602158.20588</v>
      </c>
      <c r="AQ36" s="64">
        <f t="shared" si="23"/>
        <v>600196.45</v>
      </c>
      <c r="AR36" s="11"/>
      <c r="AS36" s="11"/>
      <c r="AT36" s="13"/>
      <c r="AU36" s="13">
        <f t="shared" si="24"/>
        <v>0</v>
      </c>
      <c r="AV36" s="36">
        <f t="shared" si="25"/>
        <v>0</v>
      </c>
      <c r="AW36" s="54">
        <f t="shared" si="26"/>
        <v>13909.586</v>
      </c>
      <c r="AX36" s="56">
        <f t="shared" si="27"/>
        <v>602158.20588</v>
      </c>
    </row>
    <row r="37" spans="1:50" ht="13.5">
      <c r="A37" s="10" t="s">
        <v>31</v>
      </c>
      <c r="B37" s="14">
        <v>291.207</v>
      </c>
      <c r="C37" s="14">
        <f t="shared" si="1"/>
        <v>12108.38706</v>
      </c>
      <c r="D37" s="44">
        <v>21059.66</v>
      </c>
      <c r="E37" s="44">
        <v>574</v>
      </c>
      <c r="F37" s="49">
        <f t="shared" si="2"/>
        <v>23866.92</v>
      </c>
      <c r="G37" s="105">
        <v>17963.16</v>
      </c>
      <c r="H37" s="47">
        <v>494</v>
      </c>
      <c r="I37" s="14">
        <f t="shared" si="3"/>
        <v>20540.52</v>
      </c>
      <c r="J37" s="14">
        <v>21848.69</v>
      </c>
      <c r="K37" s="42">
        <f t="shared" si="4"/>
        <v>1359.2069999999999</v>
      </c>
      <c r="L37" s="38">
        <f t="shared" si="5"/>
        <v>56515.827059999996</v>
      </c>
      <c r="M37" s="38">
        <f t="shared" si="6"/>
        <v>60871.509999999995</v>
      </c>
      <c r="N37" s="11">
        <v>537</v>
      </c>
      <c r="O37" s="14">
        <f t="shared" si="7"/>
        <v>22328.46</v>
      </c>
      <c r="P37" s="14">
        <v>21575.77</v>
      </c>
      <c r="Q37" s="50">
        <v>481</v>
      </c>
      <c r="R37" s="14">
        <f t="shared" si="8"/>
        <v>19999.98</v>
      </c>
      <c r="S37" s="14">
        <v>20002.6</v>
      </c>
      <c r="T37" s="50">
        <v>571</v>
      </c>
      <c r="U37" s="14">
        <f t="shared" si="9"/>
        <v>23742.18</v>
      </c>
      <c r="V37" s="14">
        <v>20446.77</v>
      </c>
      <c r="W37" s="42">
        <f t="shared" si="10"/>
        <v>1589</v>
      </c>
      <c r="X37" s="38">
        <f t="shared" si="11"/>
        <v>66070.62</v>
      </c>
      <c r="Y37" s="38">
        <f t="shared" si="12"/>
        <v>62025.14</v>
      </c>
      <c r="Z37" s="54">
        <f aca="true" t="shared" si="28" ref="Z37:Z68">K37+W37</f>
        <v>2948.207</v>
      </c>
      <c r="AA37" s="59">
        <f t="shared" si="13"/>
        <v>122586.44705999999</v>
      </c>
      <c r="AB37" s="59">
        <f t="shared" si="14"/>
        <v>122896.65</v>
      </c>
      <c r="AC37" s="50">
        <v>576</v>
      </c>
      <c r="AD37" s="14">
        <f t="shared" si="15"/>
        <v>26611.2</v>
      </c>
      <c r="AE37" s="14">
        <v>24959.55</v>
      </c>
      <c r="AF37" s="50">
        <v>631</v>
      </c>
      <c r="AG37" s="14">
        <f t="shared" si="16"/>
        <v>29152.2</v>
      </c>
      <c r="AH37" s="14">
        <v>20864.81</v>
      </c>
      <c r="AI37" s="50">
        <v>623</v>
      </c>
      <c r="AJ37" s="14">
        <f t="shared" si="17"/>
        <v>28782.600000000002</v>
      </c>
      <c r="AK37" s="14">
        <v>25428.48</v>
      </c>
      <c r="AL37" s="42">
        <f t="shared" si="18"/>
        <v>1830</v>
      </c>
      <c r="AM37" s="38">
        <f t="shared" si="19"/>
        <v>84546</v>
      </c>
      <c r="AN37" s="38">
        <f t="shared" si="20"/>
        <v>71252.84</v>
      </c>
      <c r="AO37" s="54">
        <f t="shared" si="21"/>
        <v>4778.207</v>
      </c>
      <c r="AP37" s="64">
        <f t="shared" si="22"/>
        <v>207132.44705999998</v>
      </c>
      <c r="AQ37" s="64">
        <f t="shared" si="23"/>
        <v>194149.49</v>
      </c>
      <c r="AR37" s="11"/>
      <c r="AS37" s="11"/>
      <c r="AT37" s="13"/>
      <c r="AU37" s="13">
        <f t="shared" si="24"/>
        <v>0</v>
      </c>
      <c r="AV37" s="36">
        <f t="shared" si="25"/>
        <v>0</v>
      </c>
      <c r="AW37" s="54">
        <f t="shared" si="26"/>
        <v>4778.207</v>
      </c>
      <c r="AX37" s="56">
        <f t="shared" si="27"/>
        <v>207132.44705999998</v>
      </c>
    </row>
    <row r="38" spans="1:50" ht="13.5">
      <c r="A38" s="10" t="s">
        <v>32</v>
      </c>
      <c r="B38" s="14">
        <v>780</v>
      </c>
      <c r="C38" s="14">
        <f t="shared" si="1"/>
        <v>32432.399999999998</v>
      </c>
      <c r="D38" s="44">
        <v>69618.21</v>
      </c>
      <c r="E38" s="44">
        <v>1604</v>
      </c>
      <c r="F38" s="49">
        <f t="shared" si="2"/>
        <v>66694.31999999999</v>
      </c>
      <c r="G38" s="105">
        <v>62009.42</v>
      </c>
      <c r="H38" s="47">
        <v>1369</v>
      </c>
      <c r="I38" s="14">
        <f t="shared" si="3"/>
        <v>56923.02</v>
      </c>
      <c r="J38" s="14">
        <v>57201.2</v>
      </c>
      <c r="K38" s="42">
        <f t="shared" si="4"/>
        <v>3753</v>
      </c>
      <c r="L38" s="38">
        <f t="shared" si="5"/>
        <v>156049.74</v>
      </c>
      <c r="M38" s="38">
        <f t="shared" si="6"/>
        <v>188828.83000000002</v>
      </c>
      <c r="N38" s="11">
        <v>1557</v>
      </c>
      <c r="O38" s="14">
        <f t="shared" si="7"/>
        <v>64740.06</v>
      </c>
      <c r="P38" s="14">
        <v>64112.88</v>
      </c>
      <c r="Q38" s="50">
        <v>1421</v>
      </c>
      <c r="R38" s="14">
        <f t="shared" si="8"/>
        <v>59085.18</v>
      </c>
      <c r="S38" s="14">
        <v>53406.96</v>
      </c>
      <c r="T38" s="50">
        <v>1555</v>
      </c>
      <c r="U38" s="14">
        <f t="shared" si="9"/>
        <v>64656.899999999994</v>
      </c>
      <c r="V38" s="14">
        <v>63718.31</v>
      </c>
      <c r="W38" s="42">
        <f t="shared" si="10"/>
        <v>4533</v>
      </c>
      <c r="X38" s="38">
        <f t="shared" si="11"/>
        <v>188482.13999999998</v>
      </c>
      <c r="Y38" s="38">
        <f t="shared" si="12"/>
        <v>181238.15</v>
      </c>
      <c r="Z38" s="54">
        <f t="shared" si="28"/>
        <v>8286</v>
      </c>
      <c r="AA38" s="59">
        <f t="shared" si="13"/>
        <v>344531.88</v>
      </c>
      <c r="AB38" s="59">
        <f t="shared" si="14"/>
        <v>370066.98</v>
      </c>
      <c r="AC38" s="50">
        <v>1456</v>
      </c>
      <c r="AD38" s="14">
        <f t="shared" si="15"/>
        <v>67267.2</v>
      </c>
      <c r="AE38" s="14">
        <v>67836</v>
      </c>
      <c r="AF38" s="50">
        <v>1613</v>
      </c>
      <c r="AG38" s="14">
        <f t="shared" si="16"/>
        <v>74520.6</v>
      </c>
      <c r="AH38" s="14">
        <v>72045.2</v>
      </c>
      <c r="AI38" s="50">
        <v>1543</v>
      </c>
      <c r="AJ38" s="14">
        <f t="shared" si="17"/>
        <v>71286.6</v>
      </c>
      <c r="AK38" s="14">
        <v>68810.13</v>
      </c>
      <c r="AL38" s="42">
        <f t="shared" si="18"/>
        <v>4612</v>
      </c>
      <c r="AM38" s="38">
        <f t="shared" si="19"/>
        <v>213074.40000000002</v>
      </c>
      <c r="AN38" s="38">
        <f t="shared" si="20"/>
        <v>208691.33000000002</v>
      </c>
      <c r="AO38" s="54">
        <f t="shared" si="21"/>
        <v>12898</v>
      </c>
      <c r="AP38" s="64">
        <f t="shared" si="22"/>
        <v>557606.28</v>
      </c>
      <c r="AQ38" s="64">
        <f t="shared" si="23"/>
        <v>578758.31</v>
      </c>
      <c r="AR38" s="11"/>
      <c r="AS38" s="11"/>
      <c r="AT38" s="13"/>
      <c r="AU38" s="13">
        <f t="shared" si="24"/>
        <v>0</v>
      </c>
      <c r="AV38" s="36">
        <f t="shared" si="25"/>
        <v>0</v>
      </c>
      <c r="AW38" s="54">
        <f t="shared" si="26"/>
        <v>12898</v>
      </c>
      <c r="AX38" s="56">
        <f t="shared" si="27"/>
        <v>557606.28</v>
      </c>
    </row>
    <row r="39" spans="1:50" ht="13.5">
      <c r="A39" s="10" t="s">
        <v>33</v>
      </c>
      <c r="B39" s="14">
        <v>802.759</v>
      </c>
      <c r="C39" s="14">
        <f t="shared" si="1"/>
        <v>33378.71922</v>
      </c>
      <c r="D39" s="44">
        <v>60911.33</v>
      </c>
      <c r="E39" s="44">
        <v>1595</v>
      </c>
      <c r="F39" s="49">
        <f t="shared" si="2"/>
        <v>66320.09999999999</v>
      </c>
      <c r="G39" s="105">
        <v>74202.58</v>
      </c>
      <c r="H39" s="47">
        <v>1781.89</v>
      </c>
      <c r="I39" s="14">
        <f t="shared" si="3"/>
        <v>74090.9862</v>
      </c>
      <c r="J39" s="14">
        <v>58978.51</v>
      </c>
      <c r="K39" s="42">
        <f t="shared" si="4"/>
        <v>4179.649</v>
      </c>
      <c r="L39" s="38">
        <f t="shared" si="5"/>
        <v>173789.80542000002</v>
      </c>
      <c r="M39" s="38">
        <f t="shared" si="6"/>
        <v>194092.42</v>
      </c>
      <c r="N39" s="11">
        <v>1634.283</v>
      </c>
      <c r="O39" s="14">
        <f t="shared" si="7"/>
        <v>67953.48714</v>
      </c>
      <c r="P39" s="14">
        <v>64424.46</v>
      </c>
      <c r="Q39" s="50">
        <v>1179</v>
      </c>
      <c r="R39" s="14">
        <f t="shared" si="8"/>
        <v>49022.82</v>
      </c>
      <c r="S39" s="14">
        <v>47277.22</v>
      </c>
      <c r="T39" s="50">
        <v>1570</v>
      </c>
      <c r="U39" s="14">
        <f t="shared" si="9"/>
        <v>65280.6</v>
      </c>
      <c r="V39" s="14">
        <v>56690.04</v>
      </c>
      <c r="W39" s="42">
        <f t="shared" si="10"/>
        <v>4383.282999999999</v>
      </c>
      <c r="X39" s="38">
        <f t="shared" si="11"/>
        <v>182256.90713999997</v>
      </c>
      <c r="Y39" s="38">
        <f t="shared" si="12"/>
        <v>168391.72</v>
      </c>
      <c r="Z39" s="54">
        <f t="shared" si="28"/>
        <v>8562.932</v>
      </c>
      <c r="AA39" s="59">
        <f t="shared" si="13"/>
        <v>356046.71256</v>
      </c>
      <c r="AB39" s="59">
        <f t="shared" si="14"/>
        <v>362484.14</v>
      </c>
      <c r="AC39" s="50">
        <v>1499</v>
      </c>
      <c r="AD39" s="14">
        <f t="shared" si="15"/>
        <v>69253.8</v>
      </c>
      <c r="AE39" s="14">
        <v>66661.84</v>
      </c>
      <c r="AF39" s="50">
        <v>1624</v>
      </c>
      <c r="AG39" s="14">
        <f t="shared" si="16"/>
        <v>75028.8</v>
      </c>
      <c r="AH39" s="14">
        <v>68508.68</v>
      </c>
      <c r="AI39" s="50">
        <v>1557</v>
      </c>
      <c r="AJ39" s="14">
        <f t="shared" si="17"/>
        <v>71933.40000000001</v>
      </c>
      <c r="AK39" s="14">
        <v>69136.81</v>
      </c>
      <c r="AL39" s="42">
        <f t="shared" si="18"/>
        <v>4680</v>
      </c>
      <c r="AM39" s="38">
        <f t="shared" si="19"/>
        <v>216216</v>
      </c>
      <c r="AN39" s="38">
        <f t="shared" si="20"/>
        <v>204307.33</v>
      </c>
      <c r="AO39" s="54">
        <f t="shared" si="21"/>
        <v>13242.932</v>
      </c>
      <c r="AP39" s="64">
        <f t="shared" si="22"/>
        <v>572262.71256</v>
      </c>
      <c r="AQ39" s="64">
        <f t="shared" si="23"/>
        <v>566791.47</v>
      </c>
      <c r="AR39" s="11"/>
      <c r="AS39" s="11"/>
      <c r="AT39" s="13"/>
      <c r="AU39" s="13">
        <f t="shared" si="24"/>
        <v>0</v>
      </c>
      <c r="AV39" s="36">
        <f t="shared" si="25"/>
        <v>0</v>
      </c>
      <c r="AW39" s="54">
        <f t="shared" si="26"/>
        <v>13242.932</v>
      </c>
      <c r="AX39" s="56">
        <f t="shared" si="27"/>
        <v>572262.71256</v>
      </c>
    </row>
    <row r="40" spans="1:50" ht="13.5">
      <c r="A40" s="10" t="s">
        <v>34</v>
      </c>
      <c r="B40" s="14">
        <v>1126.034</v>
      </c>
      <c r="C40" s="14">
        <f t="shared" si="1"/>
        <v>46820.493720000006</v>
      </c>
      <c r="D40" s="44">
        <v>64366.12</v>
      </c>
      <c r="E40" s="44">
        <v>2244</v>
      </c>
      <c r="F40" s="49">
        <f t="shared" si="2"/>
        <v>93305.51999999999</v>
      </c>
      <c r="G40" s="105">
        <v>56964.45</v>
      </c>
      <c r="H40" s="47">
        <v>2005</v>
      </c>
      <c r="I40" s="14">
        <f t="shared" si="3"/>
        <v>83367.9</v>
      </c>
      <c r="J40" s="14">
        <v>71208.42</v>
      </c>
      <c r="K40" s="42">
        <f t="shared" si="4"/>
        <v>5375.034</v>
      </c>
      <c r="L40" s="38">
        <f t="shared" si="5"/>
        <v>223493.91371999998</v>
      </c>
      <c r="M40" s="38">
        <f t="shared" si="6"/>
        <v>192538.99</v>
      </c>
      <c r="N40" s="11">
        <v>2117</v>
      </c>
      <c r="O40" s="14">
        <f t="shared" si="7"/>
        <v>88024.86</v>
      </c>
      <c r="P40" s="14">
        <v>73977.41</v>
      </c>
      <c r="Q40" s="50">
        <v>2067</v>
      </c>
      <c r="R40" s="14">
        <f t="shared" si="8"/>
        <v>85945.86</v>
      </c>
      <c r="S40" s="14">
        <v>61043.35</v>
      </c>
      <c r="T40" s="50">
        <v>2323</v>
      </c>
      <c r="U40" s="14">
        <f t="shared" si="9"/>
        <v>96590.34</v>
      </c>
      <c r="V40" s="14">
        <v>59139.1</v>
      </c>
      <c r="W40" s="42">
        <f t="shared" si="10"/>
        <v>6507</v>
      </c>
      <c r="X40" s="38">
        <f t="shared" si="11"/>
        <v>270561.06</v>
      </c>
      <c r="Y40" s="38">
        <f t="shared" si="12"/>
        <v>194159.86000000002</v>
      </c>
      <c r="Z40" s="54">
        <f t="shared" si="28"/>
        <v>11882.034</v>
      </c>
      <c r="AA40" s="59">
        <f t="shared" si="13"/>
        <v>494054.97371999995</v>
      </c>
      <c r="AB40" s="59">
        <f t="shared" si="14"/>
        <v>386698.85</v>
      </c>
      <c r="AC40" s="50">
        <v>2173</v>
      </c>
      <c r="AD40" s="14">
        <f t="shared" si="15"/>
        <v>100392.6</v>
      </c>
      <c r="AE40" s="14">
        <v>83022.8</v>
      </c>
      <c r="AF40" s="50">
        <v>2243</v>
      </c>
      <c r="AG40" s="14">
        <f t="shared" si="16"/>
        <v>103626.6</v>
      </c>
      <c r="AH40" s="14">
        <v>66366.15</v>
      </c>
      <c r="AI40" s="50">
        <v>2241</v>
      </c>
      <c r="AJ40" s="14">
        <f t="shared" si="17"/>
        <v>103534.20000000001</v>
      </c>
      <c r="AK40" s="14">
        <v>77512.28</v>
      </c>
      <c r="AL40" s="42">
        <f t="shared" si="18"/>
        <v>6657</v>
      </c>
      <c r="AM40" s="38">
        <f t="shared" si="19"/>
        <v>307553.4</v>
      </c>
      <c r="AN40" s="38">
        <f t="shared" si="20"/>
        <v>226901.22999999998</v>
      </c>
      <c r="AO40" s="54">
        <f t="shared" si="21"/>
        <v>18539.034</v>
      </c>
      <c r="AP40" s="64">
        <f t="shared" si="22"/>
        <v>801608.37372</v>
      </c>
      <c r="AQ40" s="64">
        <f t="shared" si="23"/>
        <v>613600.08</v>
      </c>
      <c r="AR40" s="11"/>
      <c r="AS40" s="11"/>
      <c r="AT40" s="13"/>
      <c r="AU40" s="13">
        <f t="shared" si="24"/>
        <v>0</v>
      </c>
      <c r="AV40" s="36">
        <f t="shared" si="25"/>
        <v>0</v>
      </c>
      <c r="AW40" s="54">
        <f t="shared" si="26"/>
        <v>18539.034</v>
      </c>
      <c r="AX40" s="56">
        <f t="shared" si="27"/>
        <v>801608.37372</v>
      </c>
    </row>
    <row r="41" spans="1:50" ht="13.5">
      <c r="A41" s="10" t="s">
        <v>35</v>
      </c>
      <c r="B41" s="14">
        <v>864.828</v>
      </c>
      <c r="C41" s="14">
        <f t="shared" si="1"/>
        <v>35959.54824</v>
      </c>
      <c r="D41" s="44">
        <v>66866.71</v>
      </c>
      <c r="E41" s="44">
        <v>1666</v>
      </c>
      <c r="F41" s="49">
        <f t="shared" si="2"/>
        <v>69272.28</v>
      </c>
      <c r="G41" s="105">
        <v>61696.01</v>
      </c>
      <c r="H41" s="47">
        <v>1395</v>
      </c>
      <c r="I41" s="14">
        <f t="shared" si="3"/>
        <v>58004.1</v>
      </c>
      <c r="J41" s="14">
        <v>56994.27</v>
      </c>
      <c r="K41" s="42">
        <f t="shared" si="4"/>
        <v>3925.828</v>
      </c>
      <c r="L41" s="38">
        <f t="shared" si="5"/>
        <v>163235.92823999998</v>
      </c>
      <c r="M41" s="38">
        <f t="shared" si="6"/>
        <v>185556.99</v>
      </c>
      <c r="N41" s="11">
        <v>1616</v>
      </c>
      <c r="O41" s="14">
        <f t="shared" si="7"/>
        <v>67193.28</v>
      </c>
      <c r="P41" s="14">
        <v>67050.6</v>
      </c>
      <c r="Q41" s="50">
        <v>1514</v>
      </c>
      <c r="R41" s="14">
        <f t="shared" si="8"/>
        <v>62952.119999999995</v>
      </c>
      <c r="S41" s="14">
        <v>63021.06</v>
      </c>
      <c r="T41" s="50">
        <v>1657</v>
      </c>
      <c r="U41" s="14">
        <f t="shared" si="9"/>
        <v>68898.06</v>
      </c>
      <c r="V41" s="14">
        <v>67244.97</v>
      </c>
      <c r="W41" s="42">
        <f t="shared" si="10"/>
        <v>4787</v>
      </c>
      <c r="X41" s="38">
        <f t="shared" si="11"/>
        <v>199043.46</v>
      </c>
      <c r="Y41" s="38">
        <f t="shared" si="12"/>
        <v>197316.63</v>
      </c>
      <c r="Z41" s="54">
        <f t="shared" si="28"/>
        <v>8712.828</v>
      </c>
      <c r="AA41" s="59">
        <f t="shared" si="13"/>
        <v>362279.38823999994</v>
      </c>
      <c r="AB41" s="59">
        <f t="shared" si="14"/>
        <v>382873.62</v>
      </c>
      <c r="AC41" s="50">
        <v>1521</v>
      </c>
      <c r="AD41" s="14">
        <f t="shared" si="15"/>
        <v>70270.2</v>
      </c>
      <c r="AE41" s="14">
        <v>67289.7</v>
      </c>
      <c r="AF41" s="50">
        <v>1663</v>
      </c>
      <c r="AG41" s="14">
        <f t="shared" si="16"/>
        <v>76830.6</v>
      </c>
      <c r="AH41" s="14">
        <v>67837.79</v>
      </c>
      <c r="AI41" s="50">
        <v>1599</v>
      </c>
      <c r="AJ41" s="14">
        <f t="shared" si="17"/>
        <v>73873.8</v>
      </c>
      <c r="AK41" s="14">
        <v>72173.64</v>
      </c>
      <c r="AL41" s="42">
        <f t="shared" si="18"/>
        <v>4783</v>
      </c>
      <c r="AM41" s="38">
        <f t="shared" si="19"/>
        <v>220974.6</v>
      </c>
      <c r="AN41" s="38">
        <f t="shared" si="20"/>
        <v>207301.13</v>
      </c>
      <c r="AO41" s="54">
        <f t="shared" si="21"/>
        <v>13495.828</v>
      </c>
      <c r="AP41" s="64">
        <f t="shared" si="22"/>
        <v>583253.98824</v>
      </c>
      <c r="AQ41" s="64">
        <f t="shared" si="23"/>
        <v>590174.75</v>
      </c>
      <c r="AR41" s="11"/>
      <c r="AS41" s="11"/>
      <c r="AT41" s="13"/>
      <c r="AU41" s="13">
        <f t="shared" si="24"/>
        <v>0</v>
      </c>
      <c r="AV41" s="36">
        <f t="shared" si="25"/>
        <v>0</v>
      </c>
      <c r="AW41" s="54">
        <f t="shared" si="26"/>
        <v>13495.828</v>
      </c>
      <c r="AX41" s="56">
        <f t="shared" si="27"/>
        <v>583253.98824</v>
      </c>
    </row>
    <row r="42" spans="1:50" ht="13.5">
      <c r="A42" s="10" t="s">
        <v>36</v>
      </c>
      <c r="B42" s="14">
        <v>771.21</v>
      </c>
      <c r="C42" s="14">
        <f t="shared" si="1"/>
        <v>32066.9118</v>
      </c>
      <c r="D42" s="44">
        <v>62047.43</v>
      </c>
      <c r="E42" s="44">
        <v>1550</v>
      </c>
      <c r="F42" s="49">
        <f t="shared" si="2"/>
        <v>64449</v>
      </c>
      <c r="G42" s="105">
        <v>51325.61</v>
      </c>
      <c r="H42" s="47">
        <v>1411</v>
      </c>
      <c r="I42" s="14">
        <f t="shared" si="3"/>
        <v>58669.38</v>
      </c>
      <c r="J42" s="14">
        <v>58745.2</v>
      </c>
      <c r="K42" s="42">
        <f t="shared" si="4"/>
        <v>3732.21</v>
      </c>
      <c r="L42" s="38">
        <f t="shared" si="5"/>
        <v>155185.2918</v>
      </c>
      <c r="M42" s="38">
        <f t="shared" si="6"/>
        <v>172118.24</v>
      </c>
      <c r="N42" s="11">
        <v>1530</v>
      </c>
      <c r="O42" s="14">
        <f t="shared" si="7"/>
        <v>63617.399999999994</v>
      </c>
      <c r="P42" s="14">
        <v>62739.83</v>
      </c>
      <c r="Q42" s="50">
        <v>1731.231</v>
      </c>
      <c r="R42" s="14">
        <f t="shared" si="8"/>
        <v>71984.58498</v>
      </c>
      <c r="S42" s="14">
        <v>60950.28</v>
      </c>
      <c r="T42" s="50">
        <v>1346</v>
      </c>
      <c r="U42" s="14">
        <f t="shared" si="9"/>
        <v>55966.68</v>
      </c>
      <c r="V42" s="14">
        <v>56004.01</v>
      </c>
      <c r="W42" s="42">
        <f t="shared" si="10"/>
        <v>4607.231</v>
      </c>
      <c r="X42" s="38">
        <f t="shared" si="11"/>
        <v>191568.66497999997</v>
      </c>
      <c r="Y42" s="38">
        <f t="shared" si="12"/>
        <v>179694.12</v>
      </c>
      <c r="Z42" s="54">
        <f t="shared" si="28"/>
        <v>8339.440999999999</v>
      </c>
      <c r="AA42" s="59">
        <f t="shared" si="13"/>
        <v>346753.95677999995</v>
      </c>
      <c r="AB42" s="59">
        <f t="shared" si="14"/>
        <v>351812.36</v>
      </c>
      <c r="AC42" s="50">
        <v>1400</v>
      </c>
      <c r="AD42" s="14">
        <f t="shared" si="15"/>
        <v>64680.00000000001</v>
      </c>
      <c r="AE42" s="14">
        <v>64499.78</v>
      </c>
      <c r="AF42" s="50">
        <v>1500</v>
      </c>
      <c r="AG42" s="14">
        <f t="shared" si="16"/>
        <v>69300</v>
      </c>
      <c r="AH42" s="14">
        <v>62611.64</v>
      </c>
      <c r="AI42" s="50">
        <v>1458.182</v>
      </c>
      <c r="AJ42" s="14">
        <f t="shared" si="17"/>
        <v>67368.0084</v>
      </c>
      <c r="AK42" s="14">
        <v>66086.32</v>
      </c>
      <c r="AL42" s="42">
        <f t="shared" si="18"/>
        <v>4358.182</v>
      </c>
      <c r="AM42" s="38">
        <f t="shared" si="19"/>
        <v>201348.0084</v>
      </c>
      <c r="AN42" s="38">
        <f t="shared" si="20"/>
        <v>193197.74</v>
      </c>
      <c r="AO42" s="54">
        <f t="shared" si="21"/>
        <v>12697.623</v>
      </c>
      <c r="AP42" s="64">
        <f t="shared" si="22"/>
        <v>548101.9651799999</v>
      </c>
      <c r="AQ42" s="64">
        <f t="shared" si="23"/>
        <v>545010.1</v>
      </c>
      <c r="AR42" s="11"/>
      <c r="AS42" s="11"/>
      <c r="AT42" s="13"/>
      <c r="AU42" s="13">
        <f t="shared" si="24"/>
        <v>0</v>
      </c>
      <c r="AV42" s="36">
        <f t="shared" si="25"/>
        <v>0</v>
      </c>
      <c r="AW42" s="54">
        <f t="shared" si="26"/>
        <v>12697.623</v>
      </c>
      <c r="AX42" s="56">
        <f t="shared" si="27"/>
        <v>548101.9651799999</v>
      </c>
    </row>
    <row r="43" spans="1:50" ht="13.5">
      <c r="A43" s="10" t="s">
        <v>37</v>
      </c>
      <c r="B43" s="14">
        <v>410.172</v>
      </c>
      <c r="C43" s="14">
        <f t="shared" si="1"/>
        <v>17054.95176</v>
      </c>
      <c r="D43" s="44">
        <v>29511.93</v>
      </c>
      <c r="E43" s="44">
        <v>791</v>
      </c>
      <c r="F43" s="49">
        <f t="shared" si="2"/>
        <v>32889.78</v>
      </c>
      <c r="G43" s="105">
        <v>20489.16</v>
      </c>
      <c r="H43" s="47">
        <v>734</v>
      </c>
      <c r="I43" s="14">
        <f t="shared" si="3"/>
        <v>30519.719999999998</v>
      </c>
      <c r="J43" s="14">
        <v>30577.33</v>
      </c>
      <c r="K43" s="42">
        <f t="shared" si="4"/>
        <v>1935.172</v>
      </c>
      <c r="L43" s="38">
        <f t="shared" si="5"/>
        <v>80464.45176</v>
      </c>
      <c r="M43" s="38">
        <f t="shared" si="6"/>
        <v>80578.42</v>
      </c>
      <c r="N43" s="11">
        <v>808</v>
      </c>
      <c r="O43" s="14">
        <f t="shared" si="7"/>
        <v>33596.64</v>
      </c>
      <c r="P43" s="14">
        <v>31154.46</v>
      </c>
      <c r="Q43" s="50">
        <v>859</v>
      </c>
      <c r="R43" s="14">
        <f t="shared" si="8"/>
        <v>35717.22</v>
      </c>
      <c r="S43" s="14">
        <v>30403.28</v>
      </c>
      <c r="T43" s="50">
        <v>1142</v>
      </c>
      <c r="U43" s="14">
        <f t="shared" si="9"/>
        <v>47484.36</v>
      </c>
      <c r="V43" s="14">
        <v>27353.38</v>
      </c>
      <c r="W43" s="42">
        <f t="shared" si="10"/>
        <v>2809</v>
      </c>
      <c r="X43" s="38">
        <f t="shared" si="11"/>
        <v>116798.22</v>
      </c>
      <c r="Y43" s="38">
        <f t="shared" si="12"/>
        <v>88911.12</v>
      </c>
      <c r="Z43" s="54">
        <f t="shared" si="28"/>
        <v>4744.1720000000005</v>
      </c>
      <c r="AA43" s="59">
        <f t="shared" si="13"/>
        <v>197262.67176</v>
      </c>
      <c r="AB43" s="59">
        <f t="shared" si="14"/>
        <v>169489.53999999998</v>
      </c>
      <c r="AC43" s="50">
        <v>950</v>
      </c>
      <c r="AD43" s="14">
        <f t="shared" si="15"/>
        <v>43890</v>
      </c>
      <c r="AE43" s="14">
        <v>35081.97</v>
      </c>
      <c r="AF43" s="50">
        <v>988</v>
      </c>
      <c r="AG43" s="14">
        <f t="shared" si="16"/>
        <v>45645.600000000006</v>
      </c>
      <c r="AH43" s="14">
        <v>34820.94</v>
      </c>
      <c r="AI43" s="50">
        <v>811</v>
      </c>
      <c r="AJ43" s="14">
        <f t="shared" si="17"/>
        <v>37468.200000000004</v>
      </c>
      <c r="AK43" s="14">
        <v>32446.26</v>
      </c>
      <c r="AL43" s="42">
        <f t="shared" si="18"/>
        <v>2749</v>
      </c>
      <c r="AM43" s="38">
        <f t="shared" si="19"/>
        <v>127003.8</v>
      </c>
      <c r="AN43" s="38">
        <f t="shared" si="20"/>
        <v>102349.17</v>
      </c>
      <c r="AO43" s="54">
        <f t="shared" si="21"/>
        <v>7493.1720000000005</v>
      </c>
      <c r="AP43" s="64">
        <f t="shared" si="22"/>
        <v>324266.47176</v>
      </c>
      <c r="AQ43" s="64">
        <f t="shared" si="23"/>
        <v>271838.70999999996</v>
      </c>
      <c r="AR43" s="11"/>
      <c r="AS43" s="11"/>
      <c r="AT43" s="13"/>
      <c r="AU43" s="13">
        <f t="shared" si="24"/>
        <v>0</v>
      </c>
      <c r="AV43" s="36">
        <f t="shared" si="25"/>
        <v>0</v>
      </c>
      <c r="AW43" s="54">
        <f t="shared" si="26"/>
        <v>7493.1720000000005</v>
      </c>
      <c r="AX43" s="56">
        <f t="shared" si="27"/>
        <v>324266.47176</v>
      </c>
    </row>
    <row r="44" spans="1:50" ht="13.5">
      <c r="A44" s="10" t="s">
        <v>38</v>
      </c>
      <c r="B44" s="14">
        <v>454.138</v>
      </c>
      <c r="C44" s="14">
        <f t="shared" si="1"/>
        <v>18883.05804</v>
      </c>
      <c r="D44" s="44">
        <v>33478.62</v>
      </c>
      <c r="E44" s="44">
        <v>938</v>
      </c>
      <c r="F44" s="49">
        <f t="shared" si="2"/>
        <v>39002.04</v>
      </c>
      <c r="G44" s="105">
        <v>31925.34</v>
      </c>
      <c r="H44" s="47">
        <v>825</v>
      </c>
      <c r="I44" s="14">
        <f t="shared" si="3"/>
        <v>34303.5</v>
      </c>
      <c r="J44" s="14">
        <v>34411.34</v>
      </c>
      <c r="K44" s="42">
        <f t="shared" si="4"/>
        <v>2217.138</v>
      </c>
      <c r="L44" s="38">
        <f t="shared" si="5"/>
        <v>92188.59804</v>
      </c>
      <c r="M44" s="38">
        <f t="shared" si="6"/>
        <v>99815.3</v>
      </c>
      <c r="N44" s="11">
        <v>843</v>
      </c>
      <c r="O44" s="14">
        <f t="shared" si="7"/>
        <v>35051.939999999995</v>
      </c>
      <c r="P44" s="14">
        <v>35107.19</v>
      </c>
      <c r="Q44" s="50">
        <v>838</v>
      </c>
      <c r="R44" s="14">
        <f t="shared" si="8"/>
        <v>34844.04</v>
      </c>
      <c r="S44" s="14">
        <v>34967.41</v>
      </c>
      <c r="T44" s="50">
        <v>1093</v>
      </c>
      <c r="U44" s="14">
        <f t="shared" si="9"/>
        <v>45446.939999999995</v>
      </c>
      <c r="V44" s="14">
        <v>35858.48</v>
      </c>
      <c r="W44" s="42">
        <f t="shared" si="10"/>
        <v>2774</v>
      </c>
      <c r="X44" s="38">
        <f t="shared" si="11"/>
        <v>115342.92</v>
      </c>
      <c r="Y44" s="38">
        <f t="shared" si="12"/>
        <v>105933.08000000002</v>
      </c>
      <c r="Z44" s="54">
        <f t="shared" si="28"/>
        <v>4991.138</v>
      </c>
      <c r="AA44" s="59">
        <f t="shared" si="13"/>
        <v>207531.51804</v>
      </c>
      <c r="AB44" s="59">
        <f t="shared" si="14"/>
        <v>205748.38</v>
      </c>
      <c r="AC44" s="50">
        <v>1042</v>
      </c>
      <c r="AD44" s="14">
        <f t="shared" si="15"/>
        <v>48140.4</v>
      </c>
      <c r="AE44" s="14">
        <v>48181.01</v>
      </c>
      <c r="AF44" s="50">
        <v>1076</v>
      </c>
      <c r="AG44" s="14">
        <f t="shared" si="16"/>
        <v>49711.200000000004</v>
      </c>
      <c r="AH44" s="14">
        <v>47574.74</v>
      </c>
      <c r="AI44" s="50">
        <v>975</v>
      </c>
      <c r="AJ44" s="14">
        <f t="shared" si="17"/>
        <v>45045</v>
      </c>
      <c r="AK44" s="14">
        <v>36013.41</v>
      </c>
      <c r="AL44" s="42">
        <f t="shared" si="18"/>
        <v>3093</v>
      </c>
      <c r="AM44" s="38">
        <f t="shared" si="19"/>
        <v>142896.6</v>
      </c>
      <c r="AN44" s="38">
        <f t="shared" si="20"/>
        <v>131769.16</v>
      </c>
      <c r="AO44" s="54">
        <f t="shared" si="21"/>
        <v>8084.138</v>
      </c>
      <c r="AP44" s="64">
        <f t="shared" si="22"/>
        <v>350428.11804</v>
      </c>
      <c r="AQ44" s="64">
        <f t="shared" si="23"/>
        <v>337517.54000000004</v>
      </c>
      <c r="AR44" s="11"/>
      <c r="AS44" s="11"/>
      <c r="AT44" s="13"/>
      <c r="AU44" s="13">
        <f t="shared" si="24"/>
        <v>0</v>
      </c>
      <c r="AV44" s="36">
        <f t="shared" si="25"/>
        <v>0</v>
      </c>
      <c r="AW44" s="54">
        <f t="shared" si="26"/>
        <v>8084.138</v>
      </c>
      <c r="AX44" s="56">
        <f t="shared" si="27"/>
        <v>350428.11804</v>
      </c>
    </row>
    <row r="45" spans="1:50" ht="13.5">
      <c r="A45" s="10" t="s">
        <v>39</v>
      </c>
      <c r="B45" s="14">
        <v>440.172</v>
      </c>
      <c r="C45" s="14">
        <f t="shared" si="1"/>
        <v>18302.35176</v>
      </c>
      <c r="D45" s="44">
        <v>35398.18</v>
      </c>
      <c r="E45" s="44">
        <v>912</v>
      </c>
      <c r="F45" s="49">
        <f t="shared" si="2"/>
        <v>37920.96</v>
      </c>
      <c r="G45" s="105">
        <v>33255.43</v>
      </c>
      <c r="H45" s="47">
        <v>817</v>
      </c>
      <c r="I45" s="14">
        <f t="shared" si="3"/>
        <v>33970.86</v>
      </c>
      <c r="J45" s="14">
        <v>33992.42</v>
      </c>
      <c r="K45" s="42">
        <f t="shared" si="4"/>
        <v>2169.172</v>
      </c>
      <c r="L45" s="38">
        <f t="shared" si="5"/>
        <v>90194.17176</v>
      </c>
      <c r="M45" s="38">
        <f t="shared" si="6"/>
        <v>102646.03</v>
      </c>
      <c r="N45" s="11">
        <v>893</v>
      </c>
      <c r="O45" s="14">
        <f t="shared" si="7"/>
        <v>37130.939999999995</v>
      </c>
      <c r="P45" s="14">
        <v>37145.85</v>
      </c>
      <c r="Q45" s="50">
        <v>830</v>
      </c>
      <c r="R45" s="14">
        <f t="shared" si="8"/>
        <v>34511.4</v>
      </c>
      <c r="S45" s="14">
        <v>34092.29</v>
      </c>
      <c r="T45" s="50">
        <v>891</v>
      </c>
      <c r="U45" s="14">
        <f t="shared" si="9"/>
        <v>37047.78</v>
      </c>
      <c r="V45" s="14">
        <v>32095.54</v>
      </c>
      <c r="W45" s="42">
        <f t="shared" si="10"/>
        <v>2614</v>
      </c>
      <c r="X45" s="38">
        <f t="shared" si="11"/>
        <v>108690.12</v>
      </c>
      <c r="Y45" s="38">
        <f t="shared" si="12"/>
        <v>103333.68</v>
      </c>
      <c r="Z45" s="54">
        <f t="shared" si="28"/>
        <v>4783.1720000000005</v>
      </c>
      <c r="AA45" s="59">
        <f t="shared" si="13"/>
        <v>198884.29176000002</v>
      </c>
      <c r="AB45" s="59">
        <f t="shared" si="14"/>
        <v>205979.71</v>
      </c>
      <c r="AC45" s="50">
        <v>919</v>
      </c>
      <c r="AD45" s="14">
        <f t="shared" si="15"/>
        <v>42457.8</v>
      </c>
      <c r="AE45" s="14">
        <v>40769.19</v>
      </c>
      <c r="AF45" s="50">
        <v>924</v>
      </c>
      <c r="AG45" s="14">
        <f t="shared" si="16"/>
        <v>42688.8</v>
      </c>
      <c r="AH45" s="14">
        <v>37698.04</v>
      </c>
      <c r="AI45" s="50">
        <v>915</v>
      </c>
      <c r="AJ45" s="14">
        <f t="shared" si="17"/>
        <v>42273</v>
      </c>
      <c r="AK45" s="14">
        <v>36641.81</v>
      </c>
      <c r="AL45" s="42">
        <f t="shared" si="18"/>
        <v>2758</v>
      </c>
      <c r="AM45" s="38">
        <f t="shared" si="19"/>
        <v>127419.6</v>
      </c>
      <c r="AN45" s="38">
        <f t="shared" si="20"/>
        <v>115109.04000000001</v>
      </c>
      <c r="AO45" s="54">
        <f t="shared" si="21"/>
        <v>7541.1720000000005</v>
      </c>
      <c r="AP45" s="64">
        <f t="shared" si="22"/>
        <v>326303.89176</v>
      </c>
      <c r="AQ45" s="64">
        <f t="shared" si="23"/>
        <v>321088.75</v>
      </c>
      <c r="AR45" s="11"/>
      <c r="AS45" s="11"/>
      <c r="AT45" s="13"/>
      <c r="AU45" s="13">
        <f t="shared" si="24"/>
        <v>0</v>
      </c>
      <c r="AV45" s="36">
        <f t="shared" si="25"/>
        <v>0</v>
      </c>
      <c r="AW45" s="54">
        <f t="shared" si="26"/>
        <v>7541.1720000000005</v>
      </c>
      <c r="AX45" s="56">
        <f t="shared" si="27"/>
        <v>326303.89176</v>
      </c>
    </row>
    <row r="46" spans="1:50" ht="13.5">
      <c r="A46" s="10" t="s">
        <v>40</v>
      </c>
      <c r="B46" s="14">
        <v>366.724</v>
      </c>
      <c r="C46" s="14">
        <f t="shared" si="1"/>
        <v>15248.383919999998</v>
      </c>
      <c r="D46" s="44">
        <v>29305.12</v>
      </c>
      <c r="E46" s="44">
        <v>773</v>
      </c>
      <c r="F46" s="49">
        <f t="shared" si="2"/>
        <v>32141.34</v>
      </c>
      <c r="G46" s="105">
        <v>26099.7</v>
      </c>
      <c r="H46" s="47">
        <v>663</v>
      </c>
      <c r="I46" s="14">
        <f t="shared" si="3"/>
        <v>27567.539999999997</v>
      </c>
      <c r="J46" s="14">
        <v>27663.53</v>
      </c>
      <c r="K46" s="42">
        <f t="shared" si="4"/>
        <v>1802.724</v>
      </c>
      <c r="L46" s="38">
        <f t="shared" si="5"/>
        <v>74957.26392</v>
      </c>
      <c r="M46" s="38">
        <f t="shared" si="6"/>
        <v>83068.35</v>
      </c>
      <c r="N46" s="11">
        <v>659</v>
      </c>
      <c r="O46" s="14">
        <f t="shared" si="7"/>
        <v>27401.219999999998</v>
      </c>
      <c r="P46" s="14">
        <v>26880.78</v>
      </c>
      <c r="Q46" s="50">
        <v>639</v>
      </c>
      <c r="R46" s="14">
        <f t="shared" si="8"/>
        <v>26569.62</v>
      </c>
      <c r="S46" s="14">
        <v>25930.61</v>
      </c>
      <c r="T46" s="50">
        <v>757</v>
      </c>
      <c r="U46" s="14">
        <f t="shared" si="9"/>
        <v>31476.059999999998</v>
      </c>
      <c r="V46" s="14">
        <v>24227.44</v>
      </c>
      <c r="W46" s="42">
        <f t="shared" si="10"/>
        <v>2055</v>
      </c>
      <c r="X46" s="38">
        <f t="shared" si="11"/>
        <v>85446.9</v>
      </c>
      <c r="Y46" s="38">
        <f t="shared" si="12"/>
        <v>77038.83</v>
      </c>
      <c r="Z46" s="54">
        <f t="shared" si="28"/>
        <v>3857.724</v>
      </c>
      <c r="AA46" s="59">
        <f t="shared" si="13"/>
        <v>160404.16392</v>
      </c>
      <c r="AB46" s="59">
        <f t="shared" si="14"/>
        <v>160107.18</v>
      </c>
      <c r="AC46" s="50">
        <v>723</v>
      </c>
      <c r="AD46" s="14">
        <f t="shared" si="15"/>
        <v>33402.6</v>
      </c>
      <c r="AE46" s="14">
        <v>33324.03</v>
      </c>
      <c r="AF46" s="50">
        <v>752</v>
      </c>
      <c r="AG46" s="14">
        <f t="shared" si="16"/>
        <v>34742.4</v>
      </c>
      <c r="AH46" s="14">
        <v>29327.76</v>
      </c>
      <c r="AI46" s="50">
        <v>769</v>
      </c>
      <c r="AJ46" s="14">
        <f t="shared" si="17"/>
        <v>35527.8</v>
      </c>
      <c r="AK46" s="14">
        <v>34196.77</v>
      </c>
      <c r="AL46" s="42">
        <f t="shared" si="18"/>
        <v>2244</v>
      </c>
      <c r="AM46" s="38">
        <f t="shared" si="19"/>
        <v>103672.8</v>
      </c>
      <c r="AN46" s="38">
        <f t="shared" si="20"/>
        <v>96848.56</v>
      </c>
      <c r="AO46" s="54">
        <f t="shared" si="21"/>
        <v>6101.724</v>
      </c>
      <c r="AP46" s="64">
        <f t="shared" si="22"/>
        <v>264076.96392</v>
      </c>
      <c r="AQ46" s="64">
        <f t="shared" si="23"/>
        <v>256955.74</v>
      </c>
      <c r="AR46" s="11"/>
      <c r="AS46" s="11"/>
      <c r="AT46" s="13"/>
      <c r="AU46" s="13">
        <f t="shared" si="24"/>
        <v>0</v>
      </c>
      <c r="AV46" s="36">
        <f t="shared" si="25"/>
        <v>0</v>
      </c>
      <c r="AW46" s="54">
        <f t="shared" si="26"/>
        <v>6101.724</v>
      </c>
      <c r="AX46" s="56">
        <f t="shared" si="27"/>
        <v>264076.96392</v>
      </c>
    </row>
    <row r="47" spans="1:50" ht="13.5">
      <c r="A47" s="10" t="s">
        <v>41</v>
      </c>
      <c r="B47" s="14">
        <v>95.172</v>
      </c>
      <c r="C47" s="14">
        <f t="shared" si="1"/>
        <v>3957.2517599999996</v>
      </c>
      <c r="D47" s="44">
        <v>7031.16</v>
      </c>
      <c r="E47" s="44">
        <v>185</v>
      </c>
      <c r="F47" s="49">
        <f t="shared" si="2"/>
        <v>7692.299999999999</v>
      </c>
      <c r="G47" s="105">
        <v>4238.38</v>
      </c>
      <c r="H47" s="47">
        <v>172</v>
      </c>
      <c r="I47" s="14">
        <f t="shared" si="3"/>
        <v>7151.759999999999</v>
      </c>
      <c r="J47" s="14">
        <v>7367.79</v>
      </c>
      <c r="K47" s="42">
        <f t="shared" si="4"/>
        <v>452.172</v>
      </c>
      <c r="L47" s="38">
        <f t="shared" si="5"/>
        <v>18801.31176</v>
      </c>
      <c r="M47" s="38">
        <f t="shared" si="6"/>
        <v>18637.33</v>
      </c>
      <c r="N47" s="11">
        <v>182</v>
      </c>
      <c r="O47" s="14">
        <f t="shared" si="7"/>
        <v>7567.5599999999995</v>
      </c>
      <c r="P47" s="14">
        <v>7584.06</v>
      </c>
      <c r="Q47" s="50">
        <v>179</v>
      </c>
      <c r="R47" s="14">
        <f t="shared" si="8"/>
        <v>7442.82</v>
      </c>
      <c r="S47" s="14">
        <v>7542.99</v>
      </c>
      <c r="T47" s="50">
        <v>199</v>
      </c>
      <c r="U47" s="14">
        <f t="shared" si="9"/>
        <v>8274.42</v>
      </c>
      <c r="V47" s="14">
        <v>8364.38</v>
      </c>
      <c r="W47" s="42">
        <f t="shared" si="10"/>
        <v>560</v>
      </c>
      <c r="X47" s="38">
        <f t="shared" si="11"/>
        <v>23284.8</v>
      </c>
      <c r="Y47" s="38">
        <f t="shared" si="12"/>
        <v>23491.43</v>
      </c>
      <c r="Z47" s="54">
        <f t="shared" si="28"/>
        <v>1012.172</v>
      </c>
      <c r="AA47" s="59">
        <f t="shared" si="13"/>
        <v>42086.11176</v>
      </c>
      <c r="AB47" s="59">
        <f t="shared" si="14"/>
        <v>42128.76</v>
      </c>
      <c r="AC47" s="50">
        <v>163</v>
      </c>
      <c r="AD47" s="14">
        <f t="shared" si="15"/>
        <v>7530.6</v>
      </c>
      <c r="AE47" s="14">
        <v>7167.93</v>
      </c>
      <c r="AF47" s="50">
        <v>177</v>
      </c>
      <c r="AG47" s="14">
        <f t="shared" si="16"/>
        <v>8177.400000000001</v>
      </c>
      <c r="AH47" s="14">
        <v>7836.26</v>
      </c>
      <c r="AI47" s="50">
        <v>78</v>
      </c>
      <c r="AJ47" s="14">
        <f t="shared" si="17"/>
        <v>3603.6000000000004</v>
      </c>
      <c r="AK47" s="14">
        <v>4014.78</v>
      </c>
      <c r="AL47" s="42">
        <f t="shared" si="18"/>
        <v>418</v>
      </c>
      <c r="AM47" s="38">
        <f t="shared" si="19"/>
        <v>19311.600000000002</v>
      </c>
      <c r="AN47" s="38">
        <f t="shared" si="20"/>
        <v>19018.97</v>
      </c>
      <c r="AO47" s="54">
        <f t="shared" si="21"/>
        <v>1430.172</v>
      </c>
      <c r="AP47" s="64">
        <f t="shared" si="22"/>
        <v>61397.711760000006</v>
      </c>
      <c r="AQ47" s="64">
        <f t="shared" si="23"/>
        <v>61147.73</v>
      </c>
      <c r="AR47" s="11"/>
      <c r="AS47" s="11"/>
      <c r="AT47" s="13"/>
      <c r="AU47" s="13">
        <f t="shared" si="24"/>
        <v>0</v>
      </c>
      <c r="AV47" s="36">
        <f t="shared" si="25"/>
        <v>0</v>
      </c>
      <c r="AW47" s="54">
        <f t="shared" si="26"/>
        <v>1430.172</v>
      </c>
      <c r="AX47" s="56">
        <f t="shared" si="27"/>
        <v>61397.711760000006</v>
      </c>
    </row>
    <row r="48" spans="1:50" ht="13.5">
      <c r="A48" s="10" t="s">
        <v>42</v>
      </c>
      <c r="B48" s="14">
        <v>82.759</v>
      </c>
      <c r="C48" s="14">
        <f t="shared" si="1"/>
        <v>3441.11922</v>
      </c>
      <c r="D48" s="44">
        <v>8115.54</v>
      </c>
      <c r="E48" s="44">
        <v>179</v>
      </c>
      <c r="F48" s="49">
        <f t="shared" si="2"/>
        <v>7442.82</v>
      </c>
      <c r="G48" s="105">
        <v>6769.22</v>
      </c>
      <c r="H48" s="47">
        <v>141</v>
      </c>
      <c r="I48" s="14">
        <f t="shared" si="3"/>
        <v>5862.78</v>
      </c>
      <c r="J48" s="14">
        <v>6157.61</v>
      </c>
      <c r="K48" s="42">
        <f t="shared" si="4"/>
        <v>402.759</v>
      </c>
      <c r="L48" s="38">
        <f t="shared" si="5"/>
        <v>16746.71922</v>
      </c>
      <c r="M48" s="38">
        <f t="shared" si="6"/>
        <v>21042.37</v>
      </c>
      <c r="N48" s="11">
        <v>143</v>
      </c>
      <c r="O48" s="14">
        <f t="shared" si="7"/>
        <v>5945.94</v>
      </c>
      <c r="P48" s="14">
        <v>5000.58</v>
      </c>
      <c r="Q48" s="50">
        <v>139</v>
      </c>
      <c r="R48" s="14">
        <f t="shared" si="8"/>
        <v>5779.62</v>
      </c>
      <c r="S48" s="14">
        <v>4465.69</v>
      </c>
      <c r="T48" s="50">
        <v>157</v>
      </c>
      <c r="U48" s="14">
        <f t="shared" si="9"/>
        <v>6528.0599999999995</v>
      </c>
      <c r="V48" s="14">
        <v>6316</v>
      </c>
      <c r="W48" s="42">
        <f t="shared" si="10"/>
        <v>439</v>
      </c>
      <c r="X48" s="38">
        <f t="shared" si="11"/>
        <v>18253.62</v>
      </c>
      <c r="Y48" s="38">
        <f t="shared" si="12"/>
        <v>15782.27</v>
      </c>
      <c r="Z48" s="54">
        <f t="shared" si="28"/>
        <v>841.759</v>
      </c>
      <c r="AA48" s="59">
        <f t="shared" si="13"/>
        <v>35000.33922</v>
      </c>
      <c r="AB48" s="59">
        <f t="shared" si="14"/>
        <v>36824.64</v>
      </c>
      <c r="AC48" s="50">
        <v>149</v>
      </c>
      <c r="AD48" s="14">
        <f t="shared" si="15"/>
        <v>6883.8</v>
      </c>
      <c r="AE48" s="14">
        <v>6534.53</v>
      </c>
      <c r="AF48" s="50">
        <v>144</v>
      </c>
      <c r="AG48" s="14">
        <f t="shared" si="16"/>
        <v>6652.8</v>
      </c>
      <c r="AH48" s="14">
        <v>6477.24</v>
      </c>
      <c r="AI48" s="50">
        <v>150</v>
      </c>
      <c r="AJ48" s="14">
        <f t="shared" si="17"/>
        <v>6930</v>
      </c>
      <c r="AK48" s="14">
        <v>6960.03</v>
      </c>
      <c r="AL48" s="42">
        <f t="shared" si="18"/>
        <v>443</v>
      </c>
      <c r="AM48" s="38">
        <f t="shared" si="19"/>
        <v>20466.600000000002</v>
      </c>
      <c r="AN48" s="38">
        <f t="shared" si="20"/>
        <v>19971.8</v>
      </c>
      <c r="AO48" s="54">
        <f t="shared" si="21"/>
        <v>1284.759</v>
      </c>
      <c r="AP48" s="64">
        <f t="shared" si="22"/>
        <v>55466.93922</v>
      </c>
      <c r="AQ48" s="64">
        <f t="shared" si="23"/>
        <v>56796.44</v>
      </c>
      <c r="AR48" s="11"/>
      <c r="AS48" s="11"/>
      <c r="AT48" s="13"/>
      <c r="AU48" s="13">
        <f t="shared" si="24"/>
        <v>0</v>
      </c>
      <c r="AV48" s="36">
        <f t="shared" si="25"/>
        <v>0</v>
      </c>
      <c r="AW48" s="54">
        <f t="shared" si="26"/>
        <v>1284.759</v>
      </c>
      <c r="AX48" s="56">
        <f t="shared" si="27"/>
        <v>55466.93922</v>
      </c>
    </row>
    <row r="49" spans="1:50" ht="13.5">
      <c r="A49" s="10" t="s">
        <v>43</v>
      </c>
      <c r="B49" s="14">
        <v>220.345</v>
      </c>
      <c r="C49" s="14">
        <f t="shared" si="1"/>
        <v>9161.945099999999</v>
      </c>
      <c r="D49" s="44">
        <v>17825.57</v>
      </c>
      <c r="E49" s="44">
        <v>550</v>
      </c>
      <c r="F49" s="49">
        <f t="shared" si="2"/>
        <v>22869</v>
      </c>
      <c r="G49" s="105">
        <v>16842.56</v>
      </c>
      <c r="H49" s="47">
        <v>566</v>
      </c>
      <c r="I49" s="14">
        <f t="shared" si="3"/>
        <v>23534.28</v>
      </c>
      <c r="J49" s="14">
        <v>22949.68</v>
      </c>
      <c r="K49" s="42">
        <f t="shared" si="4"/>
        <v>1336.345</v>
      </c>
      <c r="L49" s="38">
        <f t="shared" si="5"/>
        <v>55565.225099999996</v>
      </c>
      <c r="M49" s="38">
        <f t="shared" si="6"/>
        <v>57617.810000000005</v>
      </c>
      <c r="N49" s="11">
        <v>583</v>
      </c>
      <c r="O49" s="14">
        <f t="shared" si="7"/>
        <v>24241.14</v>
      </c>
      <c r="P49" s="14">
        <v>24176.99</v>
      </c>
      <c r="Q49" s="50">
        <v>471</v>
      </c>
      <c r="R49" s="14">
        <f t="shared" si="8"/>
        <v>19584.18</v>
      </c>
      <c r="S49" s="14">
        <v>19660.54</v>
      </c>
      <c r="T49" s="50">
        <v>620</v>
      </c>
      <c r="U49" s="14">
        <f t="shared" si="9"/>
        <v>25779.6</v>
      </c>
      <c r="V49" s="14">
        <v>11692.16</v>
      </c>
      <c r="W49" s="42">
        <f t="shared" si="10"/>
        <v>1674</v>
      </c>
      <c r="X49" s="38">
        <f t="shared" si="11"/>
        <v>69604.92</v>
      </c>
      <c r="Y49" s="38">
        <f t="shared" si="12"/>
        <v>55529.69</v>
      </c>
      <c r="Z49" s="54">
        <f t="shared" si="28"/>
        <v>3010.3450000000003</v>
      </c>
      <c r="AA49" s="59">
        <f t="shared" si="13"/>
        <v>125170.14510000001</v>
      </c>
      <c r="AB49" s="59">
        <f t="shared" si="14"/>
        <v>113147.5</v>
      </c>
      <c r="AC49" s="50">
        <v>632</v>
      </c>
      <c r="AD49" s="14">
        <f t="shared" si="15"/>
        <v>29198.4</v>
      </c>
      <c r="AE49" s="14">
        <v>24435.18</v>
      </c>
      <c r="AF49" s="50">
        <v>465</v>
      </c>
      <c r="AG49" s="14">
        <f t="shared" si="16"/>
        <v>21483</v>
      </c>
      <c r="AH49" s="14">
        <v>21438.96</v>
      </c>
      <c r="AI49" s="50">
        <v>465</v>
      </c>
      <c r="AJ49" s="14">
        <f t="shared" si="17"/>
        <v>21483</v>
      </c>
      <c r="AK49" s="14">
        <v>21472.92</v>
      </c>
      <c r="AL49" s="42">
        <f t="shared" si="18"/>
        <v>1562</v>
      </c>
      <c r="AM49" s="38">
        <f t="shared" si="19"/>
        <v>72164.40000000001</v>
      </c>
      <c r="AN49" s="38">
        <f t="shared" si="20"/>
        <v>67347.06</v>
      </c>
      <c r="AO49" s="54">
        <f t="shared" si="21"/>
        <v>4572.345</v>
      </c>
      <c r="AP49" s="64">
        <f t="shared" si="22"/>
        <v>197334.54510000002</v>
      </c>
      <c r="AQ49" s="64">
        <f t="shared" si="23"/>
        <v>180494.56</v>
      </c>
      <c r="AR49" s="11"/>
      <c r="AS49" s="11"/>
      <c r="AT49" s="13"/>
      <c r="AU49" s="13">
        <f t="shared" si="24"/>
        <v>0</v>
      </c>
      <c r="AV49" s="36">
        <f t="shared" si="25"/>
        <v>0</v>
      </c>
      <c r="AW49" s="54">
        <f t="shared" si="26"/>
        <v>4572.345</v>
      </c>
      <c r="AX49" s="56">
        <f t="shared" si="27"/>
        <v>197334.54510000002</v>
      </c>
    </row>
    <row r="50" spans="1:50" ht="13.5">
      <c r="A50" s="10" t="s">
        <v>44</v>
      </c>
      <c r="B50" s="14">
        <v>197.069</v>
      </c>
      <c r="C50" s="14">
        <f t="shared" si="1"/>
        <v>8194.129019999998</v>
      </c>
      <c r="D50" s="44">
        <v>15750.53</v>
      </c>
      <c r="E50" s="44">
        <v>426</v>
      </c>
      <c r="F50" s="49">
        <f t="shared" si="2"/>
        <v>17713.079999999998</v>
      </c>
      <c r="G50" s="105">
        <v>12236.87</v>
      </c>
      <c r="H50" s="47">
        <v>366</v>
      </c>
      <c r="I50" s="14">
        <f t="shared" si="3"/>
        <v>15218.279999999999</v>
      </c>
      <c r="J50" s="14">
        <v>15464.14</v>
      </c>
      <c r="K50" s="42">
        <f t="shared" si="4"/>
        <v>989.069</v>
      </c>
      <c r="L50" s="38">
        <f t="shared" si="5"/>
        <v>41125.48901999999</v>
      </c>
      <c r="M50" s="38">
        <f t="shared" si="6"/>
        <v>43451.54</v>
      </c>
      <c r="N50" s="11">
        <v>392</v>
      </c>
      <c r="O50" s="14">
        <f t="shared" si="7"/>
        <v>16299.359999999999</v>
      </c>
      <c r="P50" s="14">
        <v>16374.76</v>
      </c>
      <c r="Q50" s="50">
        <v>383</v>
      </c>
      <c r="R50" s="14">
        <f t="shared" si="8"/>
        <v>15925.14</v>
      </c>
      <c r="S50" s="14">
        <v>16056.52</v>
      </c>
      <c r="T50" s="50">
        <v>427</v>
      </c>
      <c r="U50" s="14">
        <f t="shared" si="9"/>
        <v>17754.66</v>
      </c>
      <c r="V50" s="14">
        <v>16981.19</v>
      </c>
      <c r="W50" s="42">
        <f t="shared" si="10"/>
        <v>1202</v>
      </c>
      <c r="X50" s="38">
        <f t="shared" si="11"/>
        <v>49979.159999999996</v>
      </c>
      <c r="Y50" s="38">
        <f t="shared" si="12"/>
        <v>49412.47</v>
      </c>
      <c r="Z50" s="54">
        <f t="shared" si="28"/>
        <v>2191.069</v>
      </c>
      <c r="AA50" s="59">
        <f t="shared" si="13"/>
        <v>91104.64902</v>
      </c>
      <c r="AB50" s="59">
        <f t="shared" si="14"/>
        <v>92864.01000000001</v>
      </c>
      <c r="AC50" s="50">
        <v>466</v>
      </c>
      <c r="AD50" s="14">
        <f t="shared" si="15"/>
        <v>21529.2</v>
      </c>
      <c r="AE50" s="14">
        <v>20364.96</v>
      </c>
      <c r="AF50" s="50">
        <v>413</v>
      </c>
      <c r="AG50" s="14">
        <f t="shared" si="16"/>
        <v>19080.600000000002</v>
      </c>
      <c r="AH50" s="14">
        <v>18405.93</v>
      </c>
      <c r="AI50" s="50">
        <v>402</v>
      </c>
      <c r="AJ50" s="14">
        <f t="shared" si="17"/>
        <v>18572.4</v>
      </c>
      <c r="AK50" s="14">
        <v>17422.02</v>
      </c>
      <c r="AL50" s="42">
        <f t="shared" si="18"/>
        <v>1281</v>
      </c>
      <c r="AM50" s="38">
        <f t="shared" si="19"/>
        <v>59182.200000000004</v>
      </c>
      <c r="AN50" s="38">
        <f t="shared" si="20"/>
        <v>56192.909999999996</v>
      </c>
      <c r="AO50" s="54">
        <f t="shared" si="21"/>
        <v>3472.069</v>
      </c>
      <c r="AP50" s="64">
        <f t="shared" si="22"/>
        <v>150286.84902</v>
      </c>
      <c r="AQ50" s="64">
        <f t="shared" si="23"/>
        <v>149056.92</v>
      </c>
      <c r="AR50" s="11"/>
      <c r="AS50" s="11"/>
      <c r="AT50" s="13"/>
      <c r="AU50" s="13">
        <f t="shared" si="24"/>
        <v>0</v>
      </c>
      <c r="AV50" s="36">
        <f t="shared" si="25"/>
        <v>0</v>
      </c>
      <c r="AW50" s="54">
        <f t="shared" si="26"/>
        <v>3472.069</v>
      </c>
      <c r="AX50" s="56">
        <f t="shared" si="27"/>
        <v>150286.84902</v>
      </c>
    </row>
    <row r="51" spans="1:50" ht="13.5">
      <c r="A51" s="10" t="s">
        <v>45</v>
      </c>
      <c r="B51" s="14">
        <v>237.414</v>
      </c>
      <c r="C51" s="14">
        <f t="shared" si="1"/>
        <v>9871.67412</v>
      </c>
      <c r="D51" s="44">
        <v>18600.4</v>
      </c>
      <c r="E51" s="44">
        <v>496</v>
      </c>
      <c r="F51" s="49">
        <f t="shared" si="2"/>
        <v>20623.68</v>
      </c>
      <c r="G51" s="105">
        <v>18681.95</v>
      </c>
      <c r="H51" s="47">
        <v>453</v>
      </c>
      <c r="I51" s="14">
        <f t="shared" si="3"/>
        <v>18835.739999999998</v>
      </c>
      <c r="J51" s="14">
        <v>18315.84</v>
      </c>
      <c r="K51" s="42">
        <f t="shared" si="4"/>
        <v>1186.414</v>
      </c>
      <c r="L51" s="38">
        <f t="shared" si="5"/>
        <v>49331.094119999994</v>
      </c>
      <c r="M51" s="38">
        <f t="shared" si="6"/>
        <v>55598.19</v>
      </c>
      <c r="N51" s="11">
        <v>470</v>
      </c>
      <c r="O51" s="14">
        <f t="shared" si="7"/>
        <v>19542.6</v>
      </c>
      <c r="P51" s="14">
        <v>19185.02</v>
      </c>
      <c r="Q51" s="50">
        <v>447</v>
      </c>
      <c r="R51" s="14">
        <f t="shared" si="8"/>
        <v>18586.26</v>
      </c>
      <c r="S51" s="14">
        <v>17974.07</v>
      </c>
      <c r="T51" s="50">
        <v>522</v>
      </c>
      <c r="U51" s="14">
        <f t="shared" si="9"/>
        <v>21704.76</v>
      </c>
      <c r="V51" s="14">
        <v>21774.47</v>
      </c>
      <c r="W51" s="42">
        <f t="shared" si="10"/>
        <v>1439</v>
      </c>
      <c r="X51" s="38">
        <f t="shared" si="11"/>
        <v>59833.619999999995</v>
      </c>
      <c r="Y51" s="38">
        <f t="shared" si="12"/>
        <v>58933.56</v>
      </c>
      <c r="Z51" s="54">
        <f t="shared" si="28"/>
        <v>2625.4139999999998</v>
      </c>
      <c r="AA51" s="59">
        <f t="shared" si="13"/>
        <v>109164.71411999999</v>
      </c>
      <c r="AB51" s="59">
        <f t="shared" si="14"/>
        <v>114531.75</v>
      </c>
      <c r="AC51" s="50">
        <v>523</v>
      </c>
      <c r="AD51" s="14">
        <f t="shared" si="15"/>
        <v>24162.600000000002</v>
      </c>
      <c r="AE51" s="14">
        <v>22611.15</v>
      </c>
      <c r="AF51" s="50">
        <v>493.52</v>
      </c>
      <c r="AG51" s="14">
        <f t="shared" si="16"/>
        <v>22800.624</v>
      </c>
      <c r="AH51" s="14">
        <v>17278.8</v>
      </c>
      <c r="AI51" s="50">
        <v>489</v>
      </c>
      <c r="AJ51" s="14">
        <f t="shared" si="17"/>
        <v>22591.800000000003</v>
      </c>
      <c r="AK51" s="14">
        <v>22523</v>
      </c>
      <c r="AL51" s="42">
        <f t="shared" si="18"/>
        <v>1505.52</v>
      </c>
      <c r="AM51" s="38">
        <f t="shared" si="19"/>
        <v>69555.024</v>
      </c>
      <c r="AN51" s="38">
        <f t="shared" si="20"/>
        <v>62412.950000000004</v>
      </c>
      <c r="AO51" s="54">
        <f t="shared" si="21"/>
        <v>4130.933999999999</v>
      </c>
      <c r="AP51" s="64">
        <f t="shared" si="22"/>
        <v>178719.73812</v>
      </c>
      <c r="AQ51" s="64">
        <f t="shared" si="23"/>
        <v>176944.7</v>
      </c>
      <c r="AR51" s="11"/>
      <c r="AS51" s="11"/>
      <c r="AT51" s="13"/>
      <c r="AU51" s="13">
        <f t="shared" si="24"/>
        <v>0</v>
      </c>
      <c r="AV51" s="36">
        <f t="shared" si="25"/>
        <v>0</v>
      </c>
      <c r="AW51" s="54">
        <f t="shared" si="26"/>
        <v>4130.933999999999</v>
      </c>
      <c r="AX51" s="56">
        <f t="shared" si="27"/>
        <v>178719.73812</v>
      </c>
    </row>
    <row r="52" spans="1:50" ht="13.5">
      <c r="A52" s="10" t="s">
        <v>46</v>
      </c>
      <c r="B52" s="14">
        <v>387.931</v>
      </c>
      <c r="C52" s="14">
        <f t="shared" si="1"/>
        <v>16130.170979999999</v>
      </c>
      <c r="D52" s="44">
        <v>30659.83</v>
      </c>
      <c r="E52" s="44">
        <v>704</v>
      </c>
      <c r="F52" s="49">
        <f t="shared" si="2"/>
        <v>29272.32</v>
      </c>
      <c r="G52" s="105">
        <v>26344.25</v>
      </c>
      <c r="H52" s="47">
        <v>613</v>
      </c>
      <c r="I52" s="14">
        <f t="shared" si="3"/>
        <v>25488.539999999997</v>
      </c>
      <c r="J52" s="14">
        <v>25691.75</v>
      </c>
      <c r="K52" s="42">
        <f t="shared" si="4"/>
        <v>1704.931</v>
      </c>
      <c r="L52" s="38">
        <f t="shared" si="5"/>
        <v>70891.03098</v>
      </c>
      <c r="M52" s="38">
        <f t="shared" si="6"/>
        <v>82695.83</v>
      </c>
      <c r="N52" s="11">
        <v>651</v>
      </c>
      <c r="O52" s="14">
        <f t="shared" si="7"/>
        <v>27068.579999999998</v>
      </c>
      <c r="P52" s="14">
        <v>26069.16</v>
      </c>
      <c r="Q52" s="50">
        <v>615</v>
      </c>
      <c r="R52" s="14">
        <f t="shared" si="8"/>
        <v>25571.7</v>
      </c>
      <c r="S52" s="14">
        <v>25047.14</v>
      </c>
      <c r="T52" s="50">
        <v>732</v>
      </c>
      <c r="U52" s="14">
        <f t="shared" si="9"/>
        <v>30436.559999999998</v>
      </c>
      <c r="V52" s="14">
        <v>30052.59</v>
      </c>
      <c r="W52" s="42">
        <f t="shared" si="10"/>
        <v>1998</v>
      </c>
      <c r="X52" s="38">
        <f t="shared" si="11"/>
        <v>83076.84</v>
      </c>
      <c r="Y52" s="38">
        <f t="shared" si="12"/>
        <v>81168.89</v>
      </c>
      <c r="Z52" s="54">
        <f t="shared" si="28"/>
        <v>3702.931</v>
      </c>
      <c r="AA52" s="59">
        <f t="shared" si="13"/>
        <v>153967.87098</v>
      </c>
      <c r="AB52" s="59">
        <f t="shared" si="14"/>
        <v>163864.72</v>
      </c>
      <c r="AC52" s="50">
        <v>760</v>
      </c>
      <c r="AD52" s="14">
        <f t="shared" si="15"/>
        <v>35112</v>
      </c>
      <c r="AE52" s="14">
        <v>35801.16</v>
      </c>
      <c r="AF52" s="50">
        <v>756</v>
      </c>
      <c r="AG52" s="14">
        <f t="shared" si="16"/>
        <v>34927.200000000004</v>
      </c>
      <c r="AH52" s="14">
        <v>34220.78</v>
      </c>
      <c r="AI52" s="50">
        <v>744</v>
      </c>
      <c r="AJ52" s="14">
        <f t="shared" si="17"/>
        <v>34372.8</v>
      </c>
      <c r="AK52" s="14">
        <v>31661.61</v>
      </c>
      <c r="AL52" s="42">
        <f t="shared" si="18"/>
        <v>2260</v>
      </c>
      <c r="AM52" s="38">
        <f t="shared" si="19"/>
        <v>104412</v>
      </c>
      <c r="AN52" s="38">
        <f t="shared" si="20"/>
        <v>101683.55</v>
      </c>
      <c r="AO52" s="54">
        <f t="shared" si="21"/>
        <v>5962.9310000000005</v>
      </c>
      <c r="AP52" s="64">
        <f t="shared" si="22"/>
        <v>258379.87098</v>
      </c>
      <c r="AQ52" s="64">
        <f t="shared" si="23"/>
        <v>265548.27</v>
      </c>
      <c r="AR52" s="11"/>
      <c r="AS52" s="11"/>
      <c r="AT52" s="13"/>
      <c r="AU52" s="13">
        <f t="shared" si="24"/>
        <v>0</v>
      </c>
      <c r="AV52" s="36">
        <f t="shared" si="25"/>
        <v>0</v>
      </c>
      <c r="AW52" s="54">
        <f t="shared" si="26"/>
        <v>5962.9310000000005</v>
      </c>
      <c r="AX52" s="56">
        <f t="shared" si="27"/>
        <v>258379.87098</v>
      </c>
    </row>
    <row r="53" spans="1:50" ht="13.5">
      <c r="A53" s="10" t="s">
        <v>47</v>
      </c>
      <c r="B53" s="14">
        <v>480.517</v>
      </c>
      <c r="C53" s="14">
        <f t="shared" si="1"/>
        <v>19979.89686</v>
      </c>
      <c r="D53" s="44">
        <v>38657.9</v>
      </c>
      <c r="E53" s="44">
        <v>957</v>
      </c>
      <c r="F53" s="49">
        <f t="shared" si="2"/>
        <v>39792.06</v>
      </c>
      <c r="G53" s="105">
        <v>39760.79</v>
      </c>
      <c r="H53" s="47">
        <v>891</v>
      </c>
      <c r="I53" s="14">
        <f t="shared" si="3"/>
        <v>37047.78</v>
      </c>
      <c r="J53" s="14">
        <v>35817.58</v>
      </c>
      <c r="K53" s="42">
        <f t="shared" si="4"/>
        <v>2328.517</v>
      </c>
      <c r="L53" s="38">
        <f t="shared" si="5"/>
        <v>96819.73685999999</v>
      </c>
      <c r="M53" s="38">
        <f t="shared" si="6"/>
        <v>114236.27</v>
      </c>
      <c r="N53" s="11">
        <v>902</v>
      </c>
      <c r="O53" s="14">
        <f t="shared" si="7"/>
        <v>37505.159999999996</v>
      </c>
      <c r="P53" s="14">
        <v>37527.82</v>
      </c>
      <c r="Q53" s="50">
        <v>885</v>
      </c>
      <c r="R53" s="14">
        <f t="shared" si="8"/>
        <v>36798.299999999996</v>
      </c>
      <c r="S53" s="14">
        <v>36534.54</v>
      </c>
      <c r="T53" s="50">
        <v>1016</v>
      </c>
      <c r="U53" s="14">
        <f t="shared" si="9"/>
        <v>42245.28</v>
      </c>
      <c r="V53" s="14">
        <v>38199.46</v>
      </c>
      <c r="W53" s="42">
        <f t="shared" si="10"/>
        <v>2803</v>
      </c>
      <c r="X53" s="38">
        <f t="shared" si="11"/>
        <v>116548.73999999999</v>
      </c>
      <c r="Y53" s="38">
        <f t="shared" si="12"/>
        <v>112261.82</v>
      </c>
      <c r="Z53" s="54">
        <f t="shared" si="28"/>
        <v>5131.517</v>
      </c>
      <c r="AA53" s="59">
        <f t="shared" si="13"/>
        <v>213368.47686</v>
      </c>
      <c r="AB53" s="59">
        <f t="shared" si="14"/>
        <v>226498.09000000003</v>
      </c>
      <c r="AC53" s="50">
        <v>936</v>
      </c>
      <c r="AD53" s="14">
        <f t="shared" si="15"/>
        <v>43243.200000000004</v>
      </c>
      <c r="AE53" s="14">
        <v>43043.64</v>
      </c>
      <c r="AF53" s="50">
        <v>920</v>
      </c>
      <c r="AG53" s="14">
        <f t="shared" si="16"/>
        <v>42504</v>
      </c>
      <c r="AH53" s="14">
        <v>42425.46</v>
      </c>
      <c r="AI53" s="50">
        <v>961</v>
      </c>
      <c r="AJ53" s="14">
        <f t="shared" si="17"/>
        <v>44398.200000000004</v>
      </c>
      <c r="AK53" s="14">
        <v>41915.74</v>
      </c>
      <c r="AL53" s="42">
        <f t="shared" si="18"/>
        <v>2817</v>
      </c>
      <c r="AM53" s="38">
        <f t="shared" si="19"/>
        <v>130145.40000000001</v>
      </c>
      <c r="AN53" s="38">
        <f t="shared" si="20"/>
        <v>127384.84</v>
      </c>
      <c r="AO53" s="54">
        <f t="shared" si="21"/>
        <v>7948.517</v>
      </c>
      <c r="AP53" s="64">
        <f t="shared" si="22"/>
        <v>343513.87686</v>
      </c>
      <c r="AQ53" s="64">
        <f t="shared" si="23"/>
        <v>353882.93000000005</v>
      </c>
      <c r="AR53" s="11"/>
      <c r="AS53" s="11"/>
      <c r="AT53" s="13"/>
      <c r="AU53" s="13">
        <f t="shared" si="24"/>
        <v>0</v>
      </c>
      <c r="AV53" s="36">
        <f t="shared" si="25"/>
        <v>0</v>
      </c>
      <c r="AW53" s="54">
        <f t="shared" si="26"/>
        <v>7948.517</v>
      </c>
      <c r="AX53" s="56">
        <f t="shared" si="27"/>
        <v>343513.87686</v>
      </c>
    </row>
    <row r="54" spans="1:50" ht="13.5">
      <c r="A54" s="10" t="s">
        <v>48</v>
      </c>
      <c r="B54" s="14">
        <v>375.517</v>
      </c>
      <c r="C54" s="14">
        <f t="shared" si="1"/>
        <v>15613.99686</v>
      </c>
      <c r="D54" s="44">
        <v>26480.16</v>
      </c>
      <c r="E54" s="44">
        <v>781</v>
      </c>
      <c r="F54" s="49">
        <f t="shared" si="2"/>
        <v>32473.98</v>
      </c>
      <c r="G54" s="105">
        <v>30925.27</v>
      </c>
      <c r="H54" s="47">
        <v>779</v>
      </c>
      <c r="I54" s="14">
        <f t="shared" si="3"/>
        <v>32390.82</v>
      </c>
      <c r="J54" s="14">
        <v>36385.86</v>
      </c>
      <c r="K54" s="42">
        <f t="shared" si="4"/>
        <v>1935.517</v>
      </c>
      <c r="L54" s="38">
        <f t="shared" si="5"/>
        <v>80478.79686</v>
      </c>
      <c r="M54" s="38">
        <f t="shared" si="6"/>
        <v>93791.29000000001</v>
      </c>
      <c r="N54" s="11">
        <v>749</v>
      </c>
      <c r="O54" s="14">
        <f t="shared" si="7"/>
        <v>31143.42</v>
      </c>
      <c r="P54" s="14">
        <v>31077.79</v>
      </c>
      <c r="Q54" s="50">
        <v>683</v>
      </c>
      <c r="R54" s="14">
        <f t="shared" si="8"/>
        <v>28399.14</v>
      </c>
      <c r="S54" s="14">
        <v>29010.37</v>
      </c>
      <c r="T54" s="50">
        <v>819</v>
      </c>
      <c r="U54" s="14">
        <f t="shared" si="9"/>
        <v>34054.02</v>
      </c>
      <c r="V54" s="14">
        <v>29498.13</v>
      </c>
      <c r="W54" s="42">
        <f t="shared" si="10"/>
        <v>2251</v>
      </c>
      <c r="X54" s="38">
        <f t="shared" si="11"/>
        <v>93596.58</v>
      </c>
      <c r="Y54" s="38">
        <f t="shared" si="12"/>
        <v>89586.29000000001</v>
      </c>
      <c r="Z54" s="54">
        <f t="shared" si="28"/>
        <v>4186.517</v>
      </c>
      <c r="AA54" s="59">
        <f t="shared" si="13"/>
        <v>174075.37686</v>
      </c>
      <c r="AB54" s="59">
        <f t="shared" si="14"/>
        <v>183377.58000000002</v>
      </c>
      <c r="AC54" s="50">
        <v>804</v>
      </c>
      <c r="AD54" s="14">
        <f t="shared" si="15"/>
        <v>37144.8</v>
      </c>
      <c r="AE54" s="14">
        <v>33593.32</v>
      </c>
      <c r="AF54" s="50">
        <v>848</v>
      </c>
      <c r="AG54" s="14">
        <f t="shared" si="16"/>
        <v>39177.600000000006</v>
      </c>
      <c r="AH54" s="14">
        <v>36926.74</v>
      </c>
      <c r="AI54" s="50">
        <v>810</v>
      </c>
      <c r="AJ54" s="14">
        <f t="shared" si="17"/>
        <v>37422</v>
      </c>
      <c r="AK54" s="14">
        <v>30079.16</v>
      </c>
      <c r="AL54" s="42">
        <f t="shared" si="18"/>
        <v>2462</v>
      </c>
      <c r="AM54" s="38">
        <f t="shared" si="19"/>
        <v>113744.40000000001</v>
      </c>
      <c r="AN54" s="38">
        <f t="shared" si="20"/>
        <v>100599.22</v>
      </c>
      <c r="AO54" s="54">
        <f t="shared" si="21"/>
        <v>6648.517</v>
      </c>
      <c r="AP54" s="64">
        <f t="shared" si="22"/>
        <v>287819.77686</v>
      </c>
      <c r="AQ54" s="64">
        <f t="shared" si="23"/>
        <v>283976.80000000005</v>
      </c>
      <c r="AR54" s="11"/>
      <c r="AS54" s="11"/>
      <c r="AT54" s="13"/>
      <c r="AU54" s="13">
        <f t="shared" si="24"/>
        <v>0</v>
      </c>
      <c r="AV54" s="36">
        <f t="shared" si="25"/>
        <v>0</v>
      </c>
      <c r="AW54" s="54">
        <f t="shared" si="26"/>
        <v>6648.517</v>
      </c>
      <c r="AX54" s="56">
        <f t="shared" si="27"/>
        <v>287819.77686</v>
      </c>
    </row>
    <row r="55" spans="1:50" ht="13.5">
      <c r="A55" s="10" t="s">
        <v>49</v>
      </c>
      <c r="B55" s="14">
        <v>443.793</v>
      </c>
      <c r="C55" s="14">
        <f t="shared" si="1"/>
        <v>18452.91294</v>
      </c>
      <c r="D55" s="44">
        <v>35678.98</v>
      </c>
      <c r="E55" s="44">
        <v>999.1</v>
      </c>
      <c r="F55" s="49">
        <f t="shared" si="2"/>
        <v>41542.578</v>
      </c>
      <c r="G55" s="105">
        <v>23256.5</v>
      </c>
      <c r="H55" s="47">
        <v>875.1</v>
      </c>
      <c r="I55" s="14">
        <f t="shared" si="3"/>
        <v>36386.658</v>
      </c>
      <c r="J55" s="14">
        <v>36858.14</v>
      </c>
      <c r="K55" s="42">
        <f t="shared" si="4"/>
        <v>2317.993</v>
      </c>
      <c r="L55" s="38">
        <f t="shared" si="5"/>
        <v>96382.14894</v>
      </c>
      <c r="M55" s="38">
        <f t="shared" si="6"/>
        <v>95793.62</v>
      </c>
      <c r="N55" s="11">
        <v>856.1</v>
      </c>
      <c r="O55" s="14">
        <f t="shared" si="7"/>
        <v>35596.638</v>
      </c>
      <c r="P55" s="14">
        <v>34613.4</v>
      </c>
      <c r="Q55" s="50">
        <v>814.1</v>
      </c>
      <c r="R55" s="14">
        <f t="shared" si="8"/>
        <v>33850.278</v>
      </c>
      <c r="S55" s="14">
        <v>34070.13</v>
      </c>
      <c r="T55" s="50">
        <v>958</v>
      </c>
      <c r="U55" s="14">
        <f t="shared" si="9"/>
        <v>39833.64</v>
      </c>
      <c r="V55" s="14">
        <v>34274.4</v>
      </c>
      <c r="W55" s="42">
        <f t="shared" si="10"/>
        <v>2628.2</v>
      </c>
      <c r="X55" s="38">
        <f t="shared" si="11"/>
        <v>109280.55599999998</v>
      </c>
      <c r="Y55" s="38">
        <f t="shared" si="12"/>
        <v>102957.93</v>
      </c>
      <c r="Z55" s="54">
        <f t="shared" si="28"/>
        <v>4946.192999999999</v>
      </c>
      <c r="AA55" s="59">
        <f t="shared" si="13"/>
        <v>205662.70493999997</v>
      </c>
      <c r="AB55" s="59">
        <f t="shared" si="14"/>
        <v>198751.55</v>
      </c>
      <c r="AC55" s="50">
        <v>879</v>
      </c>
      <c r="AD55" s="14">
        <f t="shared" si="15"/>
        <v>40609.8</v>
      </c>
      <c r="AE55" s="14">
        <v>37364.71</v>
      </c>
      <c r="AF55" s="50">
        <v>926.1</v>
      </c>
      <c r="AG55" s="14">
        <f t="shared" si="16"/>
        <v>42785.82000000001</v>
      </c>
      <c r="AH55" s="14">
        <v>35379.04</v>
      </c>
      <c r="AI55" s="50">
        <v>917.1</v>
      </c>
      <c r="AJ55" s="14">
        <f t="shared" si="17"/>
        <v>42370.020000000004</v>
      </c>
      <c r="AK55" s="14">
        <v>40207.86</v>
      </c>
      <c r="AL55" s="42">
        <f t="shared" si="18"/>
        <v>2722.2</v>
      </c>
      <c r="AM55" s="38">
        <f t="shared" si="19"/>
        <v>125765.64</v>
      </c>
      <c r="AN55" s="38">
        <f t="shared" si="20"/>
        <v>112951.60999999999</v>
      </c>
      <c r="AO55" s="54">
        <f t="shared" si="21"/>
        <v>7668.392999999999</v>
      </c>
      <c r="AP55" s="64">
        <f t="shared" si="22"/>
        <v>331428.34494</v>
      </c>
      <c r="AQ55" s="64">
        <f t="shared" si="23"/>
        <v>311703.16</v>
      </c>
      <c r="AR55" s="11"/>
      <c r="AS55" s="11"/>
      <c r="AT55" s="13"/>
      <c r="AU55" s="13">
        <f t="shared" si="24"/>
        <v>0</v>
      </c>
      <c r="AV55" s="36">
        <f t="shared" si="25"/>
        <v>0</v>
      </c>
      <c r="AW55" s="54">
        <f t="shared" si="26"/>
        <v>7668.392999999999</v>
      </c>
      <c r="AX55" s="56">
        <f t="shared" si="27"/>
        <v>331428.34494</v>
      </c>
    </row>
    <row r="56" spans="1:50" ht="13.5">
      <c r="A56" s="10" t="s">
        <v>50</v>
      </c>
      <c r="B56" s="14">
        <v>343.448</v>
      </c>
      <c r="C56" s="14">
        <f t="shared" si="1"/>
        <v>14280.567839999998</v>
      </c>
      <c r="D56" s="44">
        <v>27702.08</v>
      </c>
      <c r="E56" s="44">
        <v>724</v>
      </c>
      <c r="F56" s="49">
        <f t="shared" si="2"/>
        <v>30103.92</v>
      </c>
      <c r="G56" s="105">
        <v>26061.94</v>
      </c>
      <c r="H56" s="47">
        <v>802.125</v>
      </c>
      <c r="I56" s="14">
        <f t="shared" si="3"/>
        <v>33352.3575</v>
      </c>
      <c r="J56" s="14">
        <v>36939.54</v>
      </c>
      <c r="K56" s="42">
        <f t="shared" si="4"/>
        <v>1869.5729999999999</v>
      </c>
      <c r="L56" s="38">
        <f t="shared" si="5"/>
        <v>77736.84533999999</v>
      </c>
      <c r="M56" s="38">
        <f t="shared" si="6"/>
        <v>90703.56</v>
      </c>
      <c r="N56" s="11">
        <v>888.398</v>
      </c>
      <c r="O56" s="14">
        <f t="shared" si="7"/>
        <v>36939.58884</v>
      </c>
      <c r="P56" s="14">
        <v>23416.93</v>
      </c>
      <c r="Q56" s="50">
        <v>477</v>
      </c>
      <c r="R56" s="14">
        <f t="shared" si="8"/>
        <v>19833.66</v>
      </c>
      <c r="S56" s="14">
        <v>37756.39</v>
      </c>
      <c r="T56" s="50">
        <v>741</v>
      </c>
      <c r="U56" s="14">
        <f t="shared" si="9"/>
        <v>30810.78</v>
      </c>
      <c r="V56" s="14">
        <v>30776.63</v>
      </c>
      <c r="W56" s="42">
        <f t="shared" si="10"/>
        <v>2106.398</v>
      </c>
      <c r="X56" s="38">
        <f t="shared" si="11"/>
        <v>87584.02884</v>
      </c>
      <c r="Y56" s="38">
        <f t="shared" si="12"/>
        <v>91949.95</v>
      </c>
      <c r="Z56" s="54">
        <f t="shared" si="28"/>
        <v>3975.971</v>
      </c>
      <c r="AA56" s="59">
        <f t="shared" si="13"/>
        <v>165320.87417999998</v>
      </c>
      <c r="AB56" s="59">
        <f t="shared" si="14"/>
        <v>182653.51</v>
      </c>
      <c r="AC56" s="50">
        <v>756</v>
      </c>
      <c r="AD56" s="14">
        <f t="shared" si="15"/>
        <v>34927.200000000004</v>
      </c>
      <c r="AE56" s="14">
        <v>35491.48</v>
      </c>
      <c r="AF56" s="50">
        <v>836</v>
      </c>
      <c r="AG56" s="14">
        <f t="shared" si="16"/>
        <v>38623.200000000004</v>
      </c>
      <c r="AH56" s="14">
        <v>39036.99</v>
      </c>
      <c r="AI56" s="50">
        <v>779</v>
      </c>
      <c r="AJ56" s="14">
        <f t="shared" si="17"/>
        <v>35989.8</v>
      </c>
      <c r="AK56" s="14">
        <v>32271.22</v>
      </c>
      <c r="AL56" s="42">
        <f t="shared" si="18"/>
        <v>2371</v>
      </c>
      <c r="AM56" s="38">
        <f t="shared" si="19"/>
        <v>109540.20000000001</v>
      </c>
      <c r="AN56" s="38">
        <f t="shared" si="20"/>
        <v>106799.69</v>
      </c>
      <c r="AO56" s="54">
        <f t="shared" si="21"/>
        <v>6346.971</v>
      </c>
      <c r="AP56" s="64">
        <f t="shared" si="22"/>
        <v>274861.07418</v>
      </c>
      <c r="AQ56" s="64">
        <f t="shared" si="23"/>
        <v>289453.2</v>
      </c>
      <c r="AR56" s="11"/>
      <c r="AS56" s="11"/>
      <c r="AT56" s="13"/>
      <c r="AU56" s="13">
        <f t="shared" si="24"/>
        <v>0</v>
      </c>
      <c r="AV56" s="36">
        <f t="shared" si="25"/>
        <v>0</v>
      </c>
      <c r="AW56" s="54">
        <f t="shared" si="26"/>
        <v>6346.971</v>
      </c>
      <c r="AX56" s="56">
        <f t="shared" si="27"/>
        <v>274861.07418</v>
      </c>
    </row>
    <row r="57" spans="1:50" ht="13.5">
      <c r="A57" s="10" t="s">
        <v>51</v>
      </c>
      <c r="B57" s="14">
        <v>381.207</v>
      </c>
      <c r="C57" s="14">
        <f t="shared" si="1"/>
        <v>15850.58706</v>
      </c>
      <c r="D57" s="44">
        <v>30500.81</v>
      </c>
      <c r="E57" s="44">
        <v>768</v>
      </c>
      <c r="F57" s="49">
        <f t="shared" si="2"/>
        <v>31933.44</v>
      </c>
      <c r="G57" s="105">
        <v>27036.3</v>
      </c>
      <c r="H57" s="47">
        <v>685</v>
      </c>
      <c r="I57" s="14">
        <f t="shared" si="3"/>
        <v>28482.3</v>
      </c>
      <c r="J57" s="14">
        <v>29019.3</v>
      </c>
      <c r="K57" s="42">
        <f t="shared" si="4"/>
        <v>1834.2069999999999</v>
      </c>
      <c r="L57" s="38">
        <f t="shared" si="5"/>
        <v>76266.32706</v>
      </c>
      <c r="M57" s="38">
        <f t="shared" si="6"/>
        <v>86556.41</v>
      </c>
      <c r="N57" s="11">
        <v>736</v>
      </c>
      <c r="O57" s="14">
        <f t="shared" si="7"/>
        <v>30602.879999999997</v>
      </c>
      <c r="P57" s="14">
        <v>28120.87</v>
      </c>
      <c r="Q57" s="50">
        <v>733</v>
      </c>
      <c r="R57" s="14">
        <f t="shared" si="8"/>
        <v>30478.14</v>
      </c>
      <c r="S57" s="14">
        <v>30736.28</v>
      </c>
      <c r="T57" s="50">
        <v>827</v>
      </c>
      <c r="U57" s="14">
        <f t="shared" si="9"/>
        <v>34386.659999999996</v>
      </c>
      <c r="V57" s="14">
        <v>34433.12</v>
      </c>
      <c r="W57" s="42">
        <f t="shared" si="10"/>
        <v>2296</v>
      </c>
      <c r="X57" s="38">
        <f t="shared" si="11"/>
        <v>95467.68</v>
      </c>
      <c r="Y57" s="38">
        <f t="shared" si="12"/>
        <v>93290.26999999999</v>
      </c>
      <c r="Z57" s="54">
        <f t="shared" si="28"/>
        <v>4130.207</v>
      </c>
      <c r="AA57" s="59">
        <f t="shared" si="13"/>
        <v>171734.00706</v>
      </c>
      <c r="AB57" s="59">
        <f t="shared" si="14"/>
        <v>179846.68</v>
      </c>
      <c r="AC57" s="50">
        <v>795</v>
      </c>
      <c r="AD57" s="14">
        <f t="shared" si="15"/>
        <v>36729</v>
      </c>
      <c r="AE57" s="14">
        <v>37069.13</v>
      </c>
      <c r="AF57" s="50">
        <v>850</v>
      </c>
      <c r="AG57" s="14">
        <f t="shared" si="16"/>
        <v>39270</v>
      </c>
      <c r="AH57" s="14">
        <v>34065.76</v>
      </c>
      <c r="AI57" s="50">
        <v>837</v>
      </c>
      <c r="AJ57" s="14">
        <f t="shared" si="17"/>
        <v>38669.4</v>
      </c>
      <c r="AK57" s="14">
        <v>36883.99</v>
      </c>
      <c r="AL57" s="42">
        <f t="shared" si="18"/>
        <v>2482</v>
      </c>
      <c r="AM57" s="38">
        <f t="shared" si="19"/>
        <v>114668.40000000001</v>
      </c>
      <c r="AN57" s="38">
        <f t="shared" si="20"/>
        <v>108018.88</v>
      </c>
      <c r="AO57" s="54">
        <f t="shared" si="21"/>
        <v>6612.207</v>
      </c>
      <c r="AP57" s="64">
        <f t="shared" si="22"/>
        <v>286402.40706</v>
      </c>
      <c r="AQ57" s="64">
        <f t="shared" si="23"/>
        <v>287865.56</v>
      </c>
      <c r="AR57" s="11"/>
      <c r="AS57" s="11"/>
      <c r="AT57" s="13"/>
      <c r="AU57" s="13">
        <f t="shared" si="24"/>
        <v>0</v>
      </c>
      <c r="AV57" s="36">
        <f t="shared" si="25"/>
        <v>0</v>
      </c>
      <c r="AW57" s="54">
        <f t="shared" si="26"/>
        <v>6612.207</v>
      </c>
      <c r="AX57" s="56">
        <f t="shared" si="27"/>
        <v>286402.40706</v>
      </c>
    </row>
    <row r="58" spans="1:50" ht="13.5">
      <c r="A58" s="10" t="s">
        <v>52</v>
      </c>
      <c r="B58" s="14">
        <v>429.31</v>
      </c>
      <c r="C58" s="14">
        <f t="shared" si="1"/>
        <v>17850.7098</v>
      </c>
      <c r="D58" s="44">
        <v>33986.56</v>
      </c>
      <c r="E58" s="44">
        <v>932</v>
      </c>
      <c r="F58" s="49">
        <f t="shared" si="2"/>
        <v>38752.56</v>
      </c>
      <c r="G58" s="105">
        <v>31976</v>
      </c>
      <c r="H58" s="47">
        <v>782</v>
      </c>
      <c r="I58" s="14">
        <f t="shared" si="3"/>
        <v>32515.559999999998</v>
      </c>
      <c r="J58" s="14">
        <v>32284.22</v>
      </c>
      <c r="K58" s="42">
        <f t="shared" si="4"/>
        <v>2143.31</v>
      </c>
      <c r="L58" s="38">
        <f t="shared" si="5"/>
        <v>89118.82979999999</v>
      </c>
      <c r="M58" s="38">
        <f t="shared" si="6"/>
        <v>98246.78</v>
      </c>
      <c r="N58" s="11">
        <v>803</v>
      </c>
      <c r="O58" s="14">
        <f t="shared" si="7"/>
        <v>33388.74</v>
      </c>
      <c r="P58" s="14">
        <v>34027.78</v>
      </c>
      <c r="Q58" s="50">
        <v>767</v>
      </c>
      <c r="R58" s="14">
        <f t="shared" si="8"/>
        <v>31891.859999999997</v>
      </c>
      <c r="S58" s="14">
        <v>31594.02</v>
      </c>
      <c r="T58" s="50">
        <v>864</v>
      </c>
      <c r="U58" s="14">
        <f t="shared" si="9"/>
        <v>35925.119999999995</v>
      </c>
      <c r="V58" s="14">
        <v>31404.31</v>
      </c>
      <c r="W58" s="42">
        <f t="shared" si="10"/>
        <v>2434</v>
      </c>
      <c r="X58" s="38">
        <f t="shared" si="11"/>
        <v>101205.72</v>
      </c>
      <c r="Y58" s="38">
        <f t="shared" si="12"/>
        <v>97026.11</v>
      </c>
      <c r="Z58" s="54">
        <f t="shared" si="28"/>
        <v>4577.3099999999995</v>
      </c>
      <c r="AA58" s="59">
        <f t="shared" si="13"/>
        <v>190324.54979999998</v>
      </c>
      <c r="AB58" s="59">
        <f t="shared" si="14"/>
        <v>195272.89</v>
      </c>
      <c r="AC58" s="50">
        <v>850</v>
      </c>
      <c r="AD58" s="14">
        <f t="shared" si="15"/>
        <v>39270</v>
      </c>
      <c r="AE58" s="14">
        <v>39390.06</v>
      </c>
      <c r="AF58" s="50">
        <v>912</v>
      </c>
      <c r="AG58" s="14">
        <f t="shared" si="16"/>
        <v>42134.4</v>
      </c>
      <c r="AH58" s="14">
        <v>35707.98</v>
      </c>
      <c r="AI58" s="50">
        <v>820</v>
      </c>
      <c r="AJ58" s="14">
        <f t="shared" si="17"/>
        <v>37884</v>
      </c>
      <c r="AK58" s="14">
        <v>35553.53</v>
      </c>
      <c r="AL58" s="42">
        <f t="shared" si="18"/>
        <v>2582</v>
      </c>
      <c r="AM58" s="38">
        <f t="shared" si="19"/>
        <v>119288.40000000001</v>
      </c>
      <c r="AN58" s="38">
        <f t="shared" si="20"/>
        <v>110651.57</v>
      </c>
      <c r="AO58" s="54">
        <f t="shared" si="21"/>
        <v>7159.3099999999995</v>
      </c>
      <c r="AP58" s="64">
        <f t="shared" si="22"/>
        <v>309612.9498</v>
      </c>
      <c r="AQ58" s="64">
        <f t="shared" si="23"/>
        <v>305924.46</v>
      </c>
      <c r="AR58" s="11"/>
      <c r="AS58" s="11"/>
      <c r="AT58" s="13"/>
      <c r="AU58" s="13">
        <f t="shared" si="24"/>
        <v>0</v>
      </c>
      <c r="AV58" s="36">
        <f t="shared" si="25"/>
        <v>0</v>
      </c>
      <c r="AW58" s="54">
        <f t="shared" si="26"/>
        <v>7159.3099999999995</v>
      </c>
      <c r="AX58" s="56">
        <f t="shared" si="27"/>
        <v>309612.9498</v>
      </c>
    </row>
    <row r="59" spans="1:50" ht="13.5">
      <c r="A59" s="10" t="s">
        <v>53</v>
      </c>
      <c r="B59" s="14">
        <v>406.03</v>
      </c>
      <c r="C59" s="14">
        <f t="shared" si="1"/>
        <v>16882.7274</v>
      </c>
      <c r="D59" s="44">
        <v>32810.46</v>
      </c>
      <c r="E59" s="44">
        <v>842</v>
      </c>
      <c r="F59" s="49">
        <f t="shared" si="2"/>
        <v>35010.36</v>
      </c>
      <c r="G59" s="105">
        <v>30460</v>
      </c>
      <c r="H59" s="47">
        <v>761</v>
      </c>
      <c r="I59" s="14">
        <f t="shared" si="3"/>
        <v>31642.379999999997</v>
      </c>
      <c r="J59" s="14">
        <v>30641.81</v>
      </c>
      <c r="K59" s="42">
        <f t="shared" si="4"/>
        <v>2009.03</v>
      </c>
      <c r="L59" s="38">
        <f t="shared" si="5"/>
        <v>83535.4674</v>
      </c>
      <c r="M59" s="38">
        <f t="shared" si="6"/>
        <v>93912.27</v>
      </c>
      <c r="N59" s="11">
        <v>812</v>
      </c>
      <c r="O59" s="14">
        <f t="shared" si="7"/>
        <v>33762.96</v>
      </c>
      <c r="P59" s="14">
        <v>33142.07</v>
      </c>
      <c r="Q59" s="50">
        <v>783</v>
      </c>
      <c r="R59" s="14">
        <f t="shared" si="8"/>
        <v>32557.14</v>
      </c>
      <c r="S59" s="14">
        <v>29393.87</v>
      </c>
      <c r="T59" s="50">
        <v>863</v>
      </c>
      <c r="U59" s="14">
        <f t="shared" si="9"/>
        <v>35883.54</v>
      </c>
      <c r="V59" s="14">
        <v>35931.26</v>
      </c>
      <c r="W59" s="42">
        <f t="shared" si="10"/>
        <v>2458</v>
      </c>
      <c r="X59" s="38">
        <f t="shared" si="11"/>
        <v>102203.64</v>
      </c>
      <c r="Y59" s="38">
        <f t="shared" si="12"/>
        <v>98467.20000000001</v>
      </c>
      <c r="Z59" s="54">
        <f t="shared" si="28"/>
        <v>4467.03</v>
      </c>
      <c r="AA59" s="59">
        <f t="shared" si="13"/>
        <v>185739.10739999998</v>
      </c>
      <c r="AB59" s="59">
        <f t="shared" si="14"/>
        <v>192379.47000000003</v>
      </c>
      <c r="AC59" s="50">
        <v>779</v>
      </c>
      <c r="AD59" s="14">
        <f t="shared" si="15"/>
        <v>35989.8</v>
      </c>
      <c r="AE59" s="14">
        <v>35532.99</v>
      </c>
      <c r="AF59" s="50">
        <v>834</v>
      </c>
      <c r="AG59" s="14">
        <f t="shared" si="16"/>
        <v>38530.8</v>
      </c>
      <c r="AH59" s="14">
        <v>38801.4</v>
      </c>
      <c r="AI59" s="50">
        <v>815</v>
      </c>
      <c r="AJ59" s="14">
        <f t="shared" si="17"/>
        <v>37653</v>
      </c>
      <c r="AK59" s="14">
        <v>37679.72</v>
      </c>
      <c r="AL59" s="42">
        <f t="shared" si="18"/>
        <v>2428</v>
      </c>
      <c r="AM59" s="38">
        <f t="shared" si="19"/>
        <v>112173.6</v>
      </c>
      <c r="AN59" s="38">
        <f t="shared" si="20"/>
        <v>112014.10999999999</v>
      </c>
      <c r="AO59" s="54">
        <f t="shared" si="21"/>
        <v>6895.03</v>
      </c>
      <c r="AP59" s="64">
        <f t="shared" si="22"/>
        <v>297912.70739999996</v>
      </c>
      <c r="AQ59" s="64">
        <f t="shared" si="23"/>
        <v>304393.58</v>
      </c>
      <c r="AR59" s="11"/>
      <c r="AS59" s="11"/>
      <c r="AT59" s="13"/>
      <c r="AU59" s="13">
        <f t="shared" si="24"/>
        <v>0</v>
      </c>
      <c r="AV59" s="36">
        <f t="shared" si="25"/>
        <v>0</v>
      </c>
      <c r="AW59" s="54">
        <f t="shared" si="26"/>
        <v>6895.03</v>
      </c>
      <c r="AX59" s="56">
        <f t="shared" si="27"/>
        <v>297912.70739999996</v>
      </c>
    </row>
    <row r="60" spans="1:50" ht="13.5">
      <c r="A60" s="10" t="s">
        <v>54</v>
      </c>
      <c r="B60" s="14">
        <v>973.07</v>
      </c>
      <c r="C60" s="14">
        <f t="shared" si="1"/>
        <v>40460.2506</v>
      </c>
      <c r="D60" s="44">
        <v>38282.58</v>
      </c>
      <c r="E60" s="44">
        <v>920.7</v>
      </c>
      <c r="F60" s="66">
        <f t="shared" si="2"/>
        <v>38282.706</v>
      </c>
      <c r="G60" s="106">
        <v>34976.97</v>
      </c>
      <c r="H60" s="47">
        <v>846.2</v>
      </c>
      <c r="I60" s="14">
        <f t="shared" si="3"/>
        <v>35184.996</v>
      </c>
      <c r="J60" s="14">
        <v>39060.42</v>
      </c>
      <c r="K60" s="42">
        <f t="shared" si="4"/>
        <v>2739.9700000000003</v>
      </c>
      <c r="L60" s="38">
        <f t="shared" si="5"/>
        <v>113927.9526</v>
      </c>
      <c r="M60" s="38">
        <f t="shared" si="6"/>
        <v>112319.97</v>
      </c>
      <c r="N60" s="12">
        <v>946.232</v>
      </c>
      <c r="O60" s="14">
        <f t="shared" si="7"/>
        <v>39344.326559999994</v>
      </c>
      <c r="P60" s="14">
        <v>39480.08</v>
      </c>
      <c r="Q60" s="51">
        <v>966.8</v>
      </c>
      <c r="R60" s="14">
        <f t="shared" si="8"/>
        <v>40199.543999999994</v>
      </c>
      <c r="S60" s="14">
        <v>38528.74</v>
      </c>
      <c r="T60" s="51">
        <v>966.8</v>
      </c>
      <c r="U60" s="14">
        <f t="shared" si="9"/>
        <v>40199.543999999994</v>
      </c>
      <c r="V60" s="14">
        <v>37862.63</v>
      </c>
      <c r="W60" s="42">
        <f t="shared" si="10"/>
        <v>2879.832</v>
      </c>
      <c r="X60" s="38">
        <f t="shared" si="11"/>
        <v>119743.41455999999</v>
      </c>
      <c r="Y60" s="38">
        <f t="shared" si="12"/>
        <v>115871.45000000001</v>
      </c>
      <c r="Z60" s="54">
        <f t="shared" si="28"/>
        <v>5619.802</v>
      </c>
      <c r="AA60" s="59">
        <f t="shared" si="13"/>
        <v>233671.36715999997</v>
      </c>
      <c r="AB60" s="59">
        <f t="shared" si="14"/>
        <v>228191.42</v>
      </c>
      <c r="AC60" s="51">
        <v>949.2</v>
      </c>
      <c r="AD60" s="14">
        <f t="shared" si="15"/>
        <v>43853.04000000001</v>
      </c>
      <c r="AE60" s="14">
        <v>45078.26</v>
      </c>
      <c r="AF60" s="50">
        <v>720.3</v>
      </c>
      <c r="AG60" s="14">
        <f t="shared" si="16"/>
        <v>33277.86</v>
      </c>
      <c r="AH60" s="14">
        <v>42045.09</v>
      </c>
      <c r="AI60" s="50">
        <v>668.1</v>
      </c>
      <c r="AJ60" s="14">
        <f t="shared" si="17"/>
        <v>30866.22</v>
      </c>
      <c r="AK60" s="14">
        <v>34385.1</v>
      </c>
      <c r="AL60" s="42">
        <f t="shared" si="18"/>
        <v>2337.6000000000004</v>
      </c>
      <c r="AM60" s="38">
        <f t="shared" si="19"/>
        <v>107997.12000000002</v>
      </c>
      <c r="AN60" s="38">
        <f t="shared" si="20"/>
        <v>121508.45000000001</v>
      </c>
      <c r="AO60" s="54">
        <f t="shared" si="21"/>
        <v>7957.402</v>
      </c>
      <c r="AP60" s="64">
        <f t="shared" si="22"/>
        <v>341668.48716</v>
      </c>
      <c r="AQ60" s="64">
        <f t="shared" si="23"/>
        <v>349699.87</v>
      </c>
      <c r="AR60" s="11"/>
      <c r="AS60" s="11"/>
      <c r="AT60" s="13"/>
      <c r="AU60" s="13">
        <f t="shared" si="24"/>
        <v>0</v>
      </c>
      <c r="AV60" s="36">
        <f t="shared" si="25"/>
        <v>0</v>
      </c>
      <c r="AW60" s="54">
        <f t="shared" si="26"/>
        <v>7957.402</v>
      </c>
      <c r="AX60" s="56">
        <f t="shared" si="27"/>
        <v>341668.48716</v>
      </c>
    </row>
    <row r="61" spans="1:50" ht="13.5">
      <c r="A61" s="10" t="s">
        <v>55</v>
      </c>
      <c r="B61" s="14">
        <v>282.41</v>
      </c>
      <c r="C61" s="14">
        <f t="shared" si="1"/>
        <v>11742.6078</v>
      </c>
      <c r="D61" s="44">
        <v>22742.51</v>
      </c>
      <c r="E61" s="44">
        <v>591</v>
      </c>
      <c r="F61" s="49">
        <f t="shared" si="2"/>
        <v>24573.78</v>
      </c>
      <c r="G61" s="105">
        <v>19855.09</v>
      </c>
      <c r="H61" s="47">
        <v>541</v>
      </c>
      <c r="I61" s="14">
        <f t="shared" si="3"/>
        <v>22494.78</v>
      </c>
      <c r="J61" s="14">
        <v>22867.35</v>
      </c>
      <c r="K61" s="42">
        <f t="shared" si="4"/>
        <v>1414.41</v>
      </c>
      <c r="L61" s="38">
        <f t="shared" si="5"/>
        <v>58811.1678</v>
      </c>
      <c r="M61" s="38">
        <f t="shared" si="6"/>
        <v>65464.95</v>
      </c>
      <c r="N61" s="11">
        <v>574</v>
      </c>
      <c r="O61" s="14">
        <f t="shared" si="7"/>
        <v>23866.92</v>
      </c>
      <c r="P61" s="14">
        <v>23931.95</v>
      </c>
      <c r="Q61" s="50">
        <v>530</v>
      </c>
      <c r="R61" s="14">
        <f t="shared" si="8"/>
        <v>22037.399999999998</v>
      </c>
      <c r="S61" s="14">
        <v>22035.86</v>
      </c>
      <c r="T61" s="50">
        <v>656</v>
      </c>
      <c r="U61" s="14">
        <f t="shared" si="9"/>
        <v>27276.48</v>
      </c>
      <c r="V61" s="14">
        <v>26964.59</v>
      </c>
      <c r="W61" s="42">
        <f t="shared" si="10"/>
        <v>1760</v>
      </c>
      <c r="X61" s="38">
        <f t="shared" si="11"/>
        <v>73180.8</v>
      </c>
      <c r="Y61" s="38">
        <f t="shared" si="12"/>
        <v>72932.4</v>
      </c>
      <c r="Z61" s="54">
        <f t="shared" si="28"/>
        <v>3174.41</v>
      </c>
      <c r="AA61" s="59">
        <f t="shared" si="13"/>
        <v>131991.96779999998</v>
      </c>
      <c r="AB61" s="59">
        <f t="shared" si="14"/>
        <v>138397.34999999998</v>
      </c>
      <c r="AC61" s="50">
        <v>638</v>
      </c>
      <c r="AD61" s="14">
        <f t="shared" si="15"/>
        <v>29475.600000000002</v>
      </c>
      <c r="AE61" s="14">
        <v>29282</v>
      </c>
      <c r="AF61" s="50">
        <v>607</v>
      </c>
      <c r="AG61" s="14">
        <f t="shared" si="16"/>
        <v>28043.4</v>
      </c>
      <c r="AH61" s="14">
        <v>28035.86</v>
      </c>
      <c r="AI61" s="50">
        <v>573</v>
      </c>
      <c r="AJ61" s="14">
        <f t="shared" si="17"/>
        <v>26472.600000000002</v>
      </c>
      <c r="AK61" s="14">
        <v>24123.4</v>
      </c>
      <c r="AL61" s="42">
        <f t="shared" si="18"/>
        <v>1818</v>
      </c>
      <c r="AM61" s="38">
        <f t="shared" si="19"/>
        <v>83991.6</v>
      </c>
      <c r="AN61" s="38">
        <f t="shared" si="20"/>
        <v>81441.26000000001</v>
      </c>
      <c r="AO61" s="54">
        <f t="shared" si="21"/>
        <v>4992.41</v>
      </c>
      <c r="AP61" s="64">
        <f t="shared" si="22"/>
        <v>215983.5678</v>
      </c>
      <c r="AQ61" s="64">
        <f t="shared" si="23"/>
        <v>219838.61</v>
      </c>
      <c r="AR61" s="11"/>
      <c r="AS61" s="11"/>
      <c r="AT61" s="13"/>
      <c r="AU61" s="13">
        <f t="shared" si="24"/>
        <v>0</v>
      </c>
      <c r="AV61" s="36">
        <f t="shared" si="25"/>
        <v>0</v>
      </c>
      <c r="AW61" s="54">
        <f t="shared" si="26"/>
        <v>4992.41</v>
      </c>
      <c r="AX61" s="56">
        <f t="shared" si="27"/>
        <v>215983.5678</v>
      </c>
    </row>
    <row r="62" spans="1:50" ht="13.5">
      <c r="A62" s="10" t="s">
        <v>56</v>
      </c>
      <c r="B62" s="14">
        <v>382.759</v>
      </c>
      <c r="C62" s="14">
        <f t="shared" si="1"/>
        <v>15915.11922</v>
      </c>
      <c r="D62" s="44">
        <v>18668.43</v>
      </c>
      <c r="E62" s="44">
        <v>785</v>
      </c>
      <c r="F62" s="49">
        <f t="shared" si="2"/>
        <v>32640.3</v>
      </c>
      <c r="G62" s="105">
        <v>26386.6</v>
      </c>
      <c r="H62" s="47">
        <v>702</v>
      </c>
      <c r="I62" s="14">
        <f t="shared" si="3"/>
        <v>29189.16</v>
      </c>
      <c r="J62" s="14">
        <v>29389.69</v>
      </c>
      <c r="K62" s="42">
        <f t="shared" si="4"/>
        <v>1869.759</v>
      </c>
      <c r="L62" s="38">
        <f t="shared" si="5"/>
        <v>77744.57922</v>
      </c>
      <c r="M62" s="38">
        <f t="shared" si="6"/>
        <v>74444.72</v>
      </c>
      <c r="N62" s="11">
        <v>743</v>
      </c>
      <c r="O62" s="14">
        <f t="shared" si="7"/>
        <v>30893.94</v>
      </c>
      <c r="P62" s="14">
        <v>31002.35</v>
      </c>
      <c r="Q62" s="50">
        <v>752</v>
      </c>
      <c r="R62" s="14">
        <f t="shared" si="8"/>
        <v>31268.16</v>
      </c>
      <c r="S62" s="14">
        <v>31449.32</v>
      </c>
      <c r="T62" s="50">
        <v>904</v>
      </c>
      <c r="U62" s="14">
        <f t="shared" si="9"/>
        <v>37588.32</v>
      </c>
      <c r="V62" s="14">
        <v>36247.2</v>
      </c>
      <c r="W62" s="42">
        <f t="shared" si="10"/>
        <v>2399</v>
      </c>
      <c r="X62" s="38">
        <f t="shared" si="11"/>
        <v>99750.42</v>
      </c>
      <c r="Y62" s="38">
        <f t="shared" si="12"/>
        <v>98698.87</v>
      </c>
      <c r="Z62" s="54">
        <f t="shared" si="28"/>
        <v>4268.759</v>
      </c>
      <c r="AA62" s="59">
        <f t="shared" si="13"/>
        <v>177494.99922</v>
      </c>
      <c r="AB62" s="59">
        <f t="shared" si="14"/>
        <v>173143.59</v>
      </c>
      <c r="AC62" s="50">
        <v>845</v>
      </c>
      <c r="AD62" s="14">
        <f t="shared" si="15"/>
        <v>39039</v>
      </c>
      <c r="AE62" s="14">
        <v>39276.92</v>
      </c>
      <c r="AF62" s="50">
        <v>940</v>
      </c>
      <c r="AG62" s="14">
        <f t="shared" si="16"/>
        <v>43428</v>
      </c>
      <c r="AH62" s="14">
        <v>31764.31</v>
      </c>
      <c r="AI62" s="50">
        <v>878</v>
      </c>
      <c r="AJ62" s="14">
        <f t="shared" si="17"/>
        <v>40563.600000000006</v>
      </c>
      <c r="AK62" s="14">
        <v>35082.71</v>
      </c>
      <c r="AL62" s="42">
        <f t="shared" si="18"/>
        <v>2663</v>
      </c>
      <c r="AM62" s="38">
        <f t="shared" si="19"/>
        <v>123030.6</v>
      </c>
      <c r="AN62" s="38">
        <f t="shared" si="20"/>
        <v>106123.94</v>
      </c>
      <c r="AO62" s="54">
        <f t="shared" si="21"/>
        <v>6931.759</v>
      </c>
      <c r="AP62" s="64">
        <f t="shared" si="22"/>
        <v>300525.59922</v>
      </c>
      <c r="AQ62" s="64">
        <f t="shared" si="23"/>
        <v>279267.53</v>
      </c>
      <c r="AR62" s="11"/>
      <c r="AS62" s="11"/>
      <c r="AT62" s="13"/>
      <c r="AU62" s="13">
        <f t="shared" si="24"/>
        <v>0</v>
      </c>
      <c r="AV62" s="36">
        <f t="shared" si="25"/>
        <v>0</v>
      </c>
      <c r="AW62" s="54">
        <f t="shared" si="26"/>
        <v>6931.759</v>
      </c>
      <c r="AX62" s="56">
        <f t="shared" si="27"/>
        <v>300525.59922</v>
      </c>
    </row>
    <row r="63" spans="1:50" ht="13.5">
      <c r="A63" s="10" t="s">
        <v>57</v>
      </c>
      <c r="B63" s="14">
        <v>421.034</v>
      </c>
      <c r="C63" s="14">
        <f t="shared" si="1"/>
        <v>17506.59372</v>
      </c>
      <c r="D63" s="44">
        <v>33570.69</v>
      </c>
      <c r="E63" s="44">
        <v>870</v>
      </c>
      <c r="F63" s="49">
        <f t="shared" si="2"/>
        <v>36174.6</v>
      </c>
      <c r="G63" s="105">
        <v>32044.16</v>
      </c>
      <c r="H63" s="47">
        <v>754</v>
      </c>
      <c r="I63" s="14">
        <f t="shared" si="3"/>
        <v>31351.32</v>
      </c>
      <c r="J63" s="14">
        <v>31388.11</v>
      </c>
      <c r="K63" s="42">
        <f t="shared" si="4"/>
        <v>2045.034</v>
      </c>
      <c r="L63" s="38">
        <f t="shared" si="5"/>
        <v>85032.51372</v>
      </c>
      <c r="M63" s="38">
        <f t="shared" si="6"/>
        <v>97002.96</v>
      </c>
      <c r="N63" s="11">
        <v>841</v>
      </c>
      <c r="O63" s="14">
        <f t="shared" si="7"/>
        <v>34968.78</v>
      </c>
      <c r="P63" s="14">
        <v>34904.35</v>
      </c>
      <c r="Q63" s="50">
        <v>811</v>
      </c>
      <c r="R63" s="14">
        <f t="shared" si="8"/>
        <v>33721.38</v>
      </c>
      <c r="S63" s="14">
        <v>33011</v>
      </c>
      <c r="T63" s="50">
        <v>935</v>
      </c>
      <c r="U63" s="14">
        <f t="shared" si="9"/>
        <v>38877.299999999996</v>
      </c>
      <c r="V63" s="14">
        <v>37833.55</v>
      </c>
      <c r="W63" s="42">
        <f t="shared" si="10"/>
        <v>2587</v>
      </c>
      <c r="X63" s="38">
        <f t="shared" si="11"/>
        <v>107567.45999999999</v>
      </c>
      <c r="Y63" s="38">
        <f t="shared" si="12"/>
        <v>105748.90000000001</v>
      </c>
      <c r="Z63" s="54">
        <f t="shared" si="28"/>
        <v>4632.034</v>
      </c>
      <c r="AA63" s="59">
        <f t="shared" si="13"/>
        <v>192599.97371999998</v>
      </c>
      <c r="AB63" s="59">
        <f t="shared" si="14"/>
        <v>202751.86000000002</v>
      </c>
      <c r="AC63" s="50">
        <v>890</v>
      </c>
      <c r="AD63" s="14">
        <f t="shared" si="15"/>
        <v>41118</v>
      </c>
      <c r="AE63" s="14">
        <v>41174.86</v>
      </c>
      <c r="AF63" s="50">
        <v>917</v>
      </c>
      <c r="AG63" s="14">
        <f t="shared" si="16"/>
        <v>42365.4</v>
      </c>
      <c r="AH63" s="14">
        <v>42275.83</v>
      </c>
      <c r="AI63" s="50">
        <v>884</v>
      </c>
      <c r="AJ63" s="14">
        <f t="shared" si="17"/>
        <v>40840.8</v>
      </c>
      <c r="AK63" s="14">
        <v>40568.22</v>
      </c>
      <c r="AL63" s="42">
        <f t="shared" si="18"/>
        <v>2691</v>
      </c>
      <c r="AM63" s="38">
        <f t="shared" si="19"/>
        <v>124324.20000000001</v>
      </c>
      <c r="AN63" s="38">
        <f t="shared" si="20"/>
        <v>124018.91</v>
      </c>
      <c r="AO63" s="54">
        <f t="shared" si="21"/>
        <v>7323.034</v>
      </c>
      <c r="AP63" s="64">
        <f t="shared" si="22"/>
        <v>316924.17371999996</v>
      </c>
      <c r="AQ63" s="64">
        <f t="shared" si="23"/>
        <v>326770.77</v>
      </c>
      <c r="AR63" s="11"/>
      <c r="AS63" s="11"/>
      <c r="AT63" s="13"/>
      <c r="AU63" s="13">
        <f t="shared" si="24"/>
        <v>0</v>
      </c>
      <c r="AV63" s="36">
        <f t="shared" si="25"/>
        <v>0</v>
      </c>
      <c r="AW63" s="54">
        <f t="shared" si="26"/>
        <v>7323.034</v>
      </c>
      <c r="AX63" s="56">
        <f t="shared" si="27"/>
        <v>316924.17371999996</v>
      </c>
    </row>
    <row r="64" spans="1:50" ht="13.5">
      <c r="A64" s="10" t="s">
        <v>84</v>
      </c>
      <c r="B64" s="14">
        <v>581.379</v>
      </c>
      <c r="C64" s="14">
        <f t="shared" si="1"/>
        <v>24173.73882</v>
      </c>
      <c r="D64" s="44">
        <v>34578.58</v>
      </c>
      <c r="E64" s="44">
        <v>1432</v>
      </c>
      <c r="F64" s="49">
        <f t="shared" si="2"/>
        <v>59542.56</v>
      </c>
      <c r="G64" s="105">
        <v>24924.93</v>
      </c>
      <c r="H64" s="47">
        <v>1416</v>
      </c>
      <c r="I64" s="14">
        <f t="shared" si="3"/>
        <v>58877.28</v>
      </c>
      <c r="J64" s="14">
        <v>34582.03</v>
      </c>
      <c r="K64" s="42">
        <f t="shared" si="4"/>
        <v>3429.379</v>
      </c>
      <c r="L64" s="38">
        <f t="shared" si="5"/>
        <v>142593.57882</v>
      </c>
      <c r="M64" s="38">
        <f t="shared" si="6"/>
        <v>94085.54000000001</v>
      </c>
      <c r="N64" s="11">
        <v>1431</v>
      </c>
      <c r="O64" s="14">
        <f t="shared" si="7"/>
        <v>59500.979999999996</v>
      </c>
      <c r="P64">
        <v>29550.88</v>
      </c>
      <c r="Q64" s="50">
        <v>1587</v>
      </c>
      <c r="R64" s="14">
        <f t="shared" si="8"/>
        <v>65987.45999999999</v>
      </c>
      <c r="S64" s="14">
        <v>28855.68</v>
      </c>
      <c r="T64" s="50">
        <v>1486</v>
      </c>
      <c r="U64" s="14">
        <f t="shared" si="9"/>
        <v>61787.88</v>
      </c>
      <c r="V64" s="14">
        <v>31267.7</v>
      </c>
      <c r="W64" s="42">
        <f t="shared" si="10"/>
        <v>4504</v>
      </c>
      <c r="X64" s="38">
        <f t="shared" si="11"/>
        <v>187276.31999999998</v>
      </c>
      <c r="Y64" s="38">
        <f t="shared" si="12"/>
        <v>89674.26</v>
      </c>
      <c r="Z64" s="54">
        <f t="shared" si="28"/>
        <v>7933.379</v>
      </c>
      <c r="AA64" s="59">
        <f t="shared" si="13"/>
        <v>329869.89882</v>
      </c>
      <c r="AB64" s="59">
        <f t="shared" si="14"/>
        <v>183759.8</v>
      </c>
      <c r="AC64" s="50">
        <v>1376</v>
      </c>
      <c r="AD64" s="14">
        <f t="shared" si="15"/>
        <v>63571.200000000004</v>
      </c>
      <c r="AE64" s="14">
        <v>36761.31</v>
      </c>
      <c r="AF64" s="50">
        <v>1301</v>
      </c>
      <c r="AG64" s="14">
        <f t="shared" si="16"/>
        <v>60106.200000000004</v>
      </c>
      <c r="AH64" s="14">
        <v>34515.84</v>
      </c>
      <c r="AI64" s="50">
        <v>1261</v>
      </c>
      <c r="AJ64" s="14">
        <f t="shared" si="17"/>
        <v>58258.200000000004</v>
      </c>
      <c r="AK64" s="14">
        <v>34242.12</v>
      </c>
      <c r="AL64" s="42">
        <f t="shared" si="18"/>
        <v>3938</v>
      </c>
      <c r="AM64" s="38">
        <f t="shared" si="19"/>
        <v>181935.6</v>
      </c>
      <c r="AN64" s="38">
        <f t="shared" si="20"/>
        <v>105519.26999999999</v>
      </c>
      <c r="AO64" s="54">
        <f t="shared" si="21"/>
        <v>11871.379</v>
      </c>
      <c r="AP64" s="64">
        <f t="shared" si="22"/>
        <v>511805.49882</v>
      </c>
      <c r="AQ64" s="64">
        <f t="shared" si="23"/>
        <v>289279.06999999995</v>
      </c>
      <c r="AR64" s="11"/>
      <c r="AS64" s="11"/>
      <c r="AT64" s="13"/>
      <c r="AU64" s="13">
        <f t="shared" si="24"/>
        <v>0</v>
      </c>
      <c r="AV64" s="36">
        <f t="shared" si="25"/>
        <v>0</v>
      </c>
      <c r="AW64" s="54">
        <f t="shared" si="26"/>
        <v>11871.379</v>
      </c>
      <c r="AX64" s="56">
        <f t="shared" si="27"/>
        <v>511805.49882</v>
      </c>
    </row>
    <row r="65" spans="1:50" ht="13.5">
      <c r="A65" s="10" t="s">
        <v>85</v>
      </c>
      <c r="B65" s="14">
        <v>77.586</v>
      </c>
      <c r="C65" s="14">
        <f t="shared" si="1"/>
        <v>3226.0258799999997</v>
      </c>
      <c r="D65" s="44">
        <v>5148.98</v>
      </c>
      <c r="E65" s="44">
        <v>164</v>
      </c>
      <c r="F65" s="49">
        <f t="shared" si="2"/>
        <v>6819.12</v>
      </c>
      <c r="G65" s="105">
        <v>5779.62</v>
      </c>
      <c r="H65" s="47">
        <v>141</v>
      </c>
      <c r="I65" s="14">
        <f t="shared" si="3"/>
        <v>5862.78</v>
      </c>
      <c r="J65" s="14">
        <v>5862.75</v>
      </c>
      <c r="K65" s="42">
        <f t="shared" si="4"/>
        <v>382.586</v>
      </c>
      <c r="L65" s="38">
        <f t="shared" si="5"/>
        <v>15907.92588</v>
      </c>
      <c r="M65" s="38">
        <f t="shared" si="6"/>
        <v>16791.35</v>
      </c>
      <c r="N65" s="11">
        <v>147</v>
      </c>
      <c r="O65" s="14">
        <f t="shared" si="7"/>
        <v>6112.259999999999</v>
      </c>
      <c r="P65">
        <v>5380.45</v>
      </c>
      <c r="Q65" s="50">
        <v>144</v>
      </c>
      <c r="R65" s="14">
        <f t="shared" si="8"/>
        <v>5987.5199999999995</v>
      </c>
      <c r="S65" s="14">
        <v>5987.51</v>
      </c>
      <c r="T65" s="50">
        <v>183</v>
      </c>
      <c r="U65" s="14">
        <f t="shared" si="9"/>
        <v>7609.139999999999</v>
      </c>
      <c r="V65" s="14">
        <v>8127.68</v>
      </c>
      <c r="W65" s="42">
        <f t="shared" si="10"/>
        <v>474</v>
      </c>
      <c r="X65" s="38">
        <f t="shared" si="11"/>
        <v>19708.92</v>
      </c>
      <c r="Y65" s="38">
        <f t="shared" si="12"/>
        <v>19495.64</v>
      </c>
      <c r="Z65" s="54">
        <f t="shared" si="28"/>
        <v>856.586</v>
      </c>
      <c r="AA65" s="59">
        <f t="shared" si="13"/>
        <v>35616.84588</v>
      </c>
      <c r="AB65" s="59">
        <f t="shared" si="14"/>
        <v>36286.99</v>
      </c>
      <c r="AC65" s="50">
        <v>175</v>
      </c>
      <c r="AD65" s="14">
        <f t="shared" si="15"/>
        <v>8085.000000000001</v>
      </c>
      <c r="AE65" s="14">
        <v>2199.12</v>
      </c>
      <c r="AF65" s="50">
        <v>181</v>
      </c>
      <c r="AG65" s="14">
        <f t="shared" si="16"/>
        <v>8362.2</v>
      </c>
      <c r="AH65" s="14">
        <v>7105.56</v>
      </c>
      <c r="AI65" s="50">
        <v>153</v>
      </c>
      <c r="AJ65" s="14">
        <f t="shared" si="17"/>
        <v>7068.6</v>
      </c>
      <c r="AK65" s="14">
        <v>6740.3</v>
      </c>
      <c r="AL65" s="42">
        <f t="shared" si="18"/>
        <v>509</v>
      </c>
      <c r="AM65" s="38">
        <f t="shared" si="19"/>
        <v>23515.800000000003</v>
      </c>
      <c r="AN65" s="38">
        <f t="shared" si="20"/>
        <v>16044.98</v>
      </c>
      <c r="AO65" s="54">
        <f t="shared" si="21"/>
        <v>1365.586</v>
      </c>
      <c r="AP65" s="64">
        <f t="shared" si="22"/>
        <v>59132.645880000004</v>
      </c>
      <c r="AQ65" s="64">
        <f t="shared" si="23"/>
        <v>52331.97</v>
      </c>
      <c r="AR65" s="11"/>
      <c r="AS65" s="11"/>
      <c r="AT65" s="13"/>
      <c r="AU65" s="13">
        <f t="shared" si="24"/>
        <v>0</v>
      </c>
      <c r="AV65" s="36">
        <f t="shared" si="25"/>
        <v>0</v>
      </c>
      <c r="AW65" s="54">
        <f t="shared" si="26"/>
        <v>1365.586</v>
      </c>
      <c r="AX65" s="56">
        <f t="shared" si="27"/>
        <v>59132.645880000004</v>
      </c>
    </row>
    <row r="66" spans="1:50" ht="13.5">
      <c r="A66" s="10" t="s">
        <v>86</v>
      </c>
      <c r="B66" s="14">
        <v>99.828</v>
      </c>
      <c r="C66" s="14">
        <f t="shared" si="1"/>
        <v>4150.84824</v>
      </c>
      <c r="D66" s="44">
        <v>8666.25</v>
      </c>
      <c r="E66" s="44">
        <v>204</v>
      </c>
      <c r="F66" s="49">
        <f t="shared" si="2"/>
        <v>8482.32</v>
      </c>
      <c r="G66" s="105">
        <v>7164.23</v>
      </c>
      <c r="H66" s="47">
        <v>171</v>
      </c>
      <c r="I66" s="14">
        <f t="shared" si="3"/>
        <v>7110.179999999999</v>
      </c>
      <c r="J66" s="14">
        <v>7276.79</v>
      </c>
      <c r="K66" s="42">
        <f t="shared" si="4"/>
        <v>474.828</v>
      </c>
      <c r="L66" s="38">
        <f t="shared" si="5"/>
        <v>19743.34824</v>
      </c>
      <c r="M66" s="38">
        <f t="shared" si="6"/>
        <v>23107.27</v>
      </c>
      <c r="N66" s="11">
        <v>186</v>
      </c>
      <c r="O66" s="14">
        <f t="shared" si="7"/>
        <v>7733.88</v>
      </c>
      <c r="P66">
        <v>6721.92</v>
      </c>
      <c r="Q66" s="50">
        <v>188</v>
      </c>
      <c r="R66" s="14">
        <f t="shared" si="8"/>
        <v>7817.04</v>
      </c>
      <c r="S66" s="14">
        <v>8001.55</v>
      </c>
      <c r="T66" s="50">
        <v>215</v>
      </c>
      <c r="U66" s="14">
        <f t="shared" si="9"/>
        <v>8939.699999999999</v>
      </c>
      <c r="V66" s="14">
        <v>8031.84</v>
      </c>
      <c r="W66" s="42">
        <f t="shared" si="10"/>
        <v>589</v>
      </c>
      <c r="X66" s="38">
        <f t="shared" si="11"/>
        <v>24490.62</v>
      </c>
      <c r="Y66" s="38">
        <f t="shared" si="12"/>
        <v>22755.31</v>
      </c>
      <c r="Z66" s="54">
        <f t="shared" si="28"/>
        <v>1063.828</v>
      </c>
      <c r="AA66" s="59">
        <f t="shared" si="13"/>
        <v>44233.968239999995</v>
      </c>
      <c r="AB66" s="59">
        <f t="shared" si="14"/>
        <v>45862.58</v>
      </c>
      <c r="AC66" s="50">
        <v>204</v>
      </c>
      <c r="AD66" s="14">
        <f t="shared" si="15"/>
        <v>9424.800000000001</v>
      </c>
      <c r="AE66" s="14">
        <v>9424.86</v>
      </c>
      <c r="AF66" s="50">
        <v>155</v>
      </c>
      <c r="AG66" s="14">
        <f t="shared" si="16"/>
        <v>7161</v>
      </c>
      <c r="AH66" s="14">
        <v>6551.16</v>
      </c>
      <c r="AI66" s="50">
        <v>214</v>
      </c>
      <c r="AJ66" s="14">
        <f t="shared" si="17"/>
        <v>9886.800000000001</v>
      </c>
      <c r="AK66" s="14">
        <v>8403.78</v>
      </c>
      <c r="AL66" s="42">
        <f t="shared" si="18"/>
        <v>573</v>
      </c>
      <c r="AM66" s="38">
        <f t="shared" si="19"/>
        <v>26472.600000000002</v>
      </c>
      <c r="AN66" s="38">
        <f t="shared" si="20"/>
        <v>24379.800000000003</v>
      </c>
      <c r="AO66" s="54">
        <f t="shared" si="21"/>
        <v>1636.828</v>
      </c>
      <c r="AP66" s="64">
        <f t="shared" si="22"/>
        <v>70706.56824</v>
      </c>
      <c r="AQ66" s="64">
        <f t="shared" si="23"/>
        <v>70242.38</v>
      </c>
      <c r="AR66" s="11"/>
      <c r="AS66" s="11"/>
      <c r="AT66" s="13"/>
      <c r="AU66" s="13">
        <f t="shared" si="24"/>
        <v>0</v>
      </c>
      <c r="AV66" s="36">
        <f t="shared" si="25"/>
        <v>0</v>
      </c>
      <c r="AW66" s="54">
        <f t="shared" si="26"/>
        <v>1636.828</v>
      </c>
      <c r="AX66" s="56">
        <f t="shared" si="27"/>
        <v>70706.56824</v>
      </c>
    </row>
    <row r="67" spans="1:50" ht="13.5">
      <c r="A67" s="10" t="s">
        <v>87</v>
      </c>
      <c r="B67" s="14">
        <v>33.621</v>
      </c>
      <c r="C67" s="14">
        <f t="shared" si="1"/>
        <v>1397.96118</v>
      </c>
      <c r="D67" s="44">
        <v>2974.95</v>
      </c>
      <c r="E67" s="44">
        <v>76</v>
      </c>
      <c r="F67" s="49">
        <f t="shared" si="2"/>
        <v>3160.08</v>
      </c>
      <c r="G67" s="105">
        <v>2799.71</v>
      </c>
      <c r="H67" s="47">
        <v>60</v>
      </c>
      <c r="I67" s="14">
        <f t="shared" si="3"/>
        <v>2494.7999999999997</v>
      </c>
      <c r="J67" s="14">
        <v>2580.33</v>
      </c>
      <c r="K67" s="42">
        <f t="shared" si="4"/>
        <v>169.621</v>
      </c>
      <c r="L67" s="38">
        <f t="shared" si="5"/>
        <v>7052.84118</v>
      </c>
      <c r="M67" s="38">
        <f t="shared" si="6"/>
        <v>8354.99</v>
      </c>
      <c r="N67" s="11">
        <v>65</v>
      </c>
      <c r="O67" s="14">
        <f t="shared" si="7"/>
        <v>2702.7</v>
      </c>
      <c r="P67">
        <v>2728.3</v>
      </c>
      <c r="Q67" s="50">
        <v>69</v>
      </c>
      <c r="R67" s="14">
        <f t="shared" si="8"/>
        <v>2869.02</v>
      </c>
      <c r="S67" s="14">
        <v>2885.62</v>
      </c>
      <c r="T67" s="50">
        <v>88</v>
      </c>
      <c r="U67" s="14">
        <f t="shared" si="9"/>
        <v>3659.04</v>
      </c>
      <c r="V67" s="14">
        <v>3326.4</v>
      </c>
      <c r="W67" s="42">
        <f t="shared" si="10"/>
        <v>222</v>
      </c>
      <c r="X67" s="38">
        <f t="shared" si="11"/>
        <v>9230.76</v>
      </c>
      <c r="Y67" s="38">
        <f t="shared" si="12"/>
        <v>8940.32</v>
      </c>
      <c r="Z67" s="54">
        <f t="shared" si="28"/>
        <v>391.621</v>
      </c>
      <c r="AA67" s="59">
        <f t="shared" si="13"/>
        <v>16283.601179999998</v>
      </c>
      <c r="AB67" s="59">
        <f t="shared" si="14"/>
        <v>17295.309999999998</v>
      </c>
      <c r="AC67" s="50">
        <v>105</v>
      </c>
      <c r="AD67" s="14">
        <f t="shared" si="15"/>
        <v>4851</v>
      </c>
      <c r="AE67" s="14">
        <v>3811.5</v>
      </c>
      <c r="AF67" s="50">
        <v>78</v>
      </c>
      <c r="AG67" s="14">
        <f t="shared" si="16"/>
        <v>3603.6000000000004</v>
      </c>
      <c r="AH67" s="14">
        <v>3021.48</v>
      </c>
      <c r="AI67" s="50">
        <v>91</v>
      </c>
      <c r="AJ67" s="14">
        <f t="shared" si="17"/>
        <v>4204.2</v>
      </c>
      <c r="AK67" s="14">
        <v>1065.38</v>
      </c>
      <c r="AL67" s="42">
        <f t="shared" si="18"/>
        <v>274</v>
      </c>
      <c r="AM67" s="38">
        <f t="shared" si="19"/>
        <v>12658.800000000001</v>
      </c>
      <c r="AN67" s="38">
        <f t="shared" si="20"/>
        <v>7898.360000000001</v>
      </c>
      <c r="AO67" s="54">
        <f t="shared" si="21"/>
        <v>665.621</v>
      </c>
      <c r="AP67" s="64">
        <f t="shared" si="22"/>
        <v>28942.40118</v>
      </c>
      <c r="AQ67" s="64">
        <f t="shared" si="23"/>
        <v>25193.67</v>
      </c>
      <c r="AR67" s="11"/>
      <c r="AS67" s="11"/>
      <c r="AT67" s="13"/>
      <c r="AU67" s="13">
        <f t="shared" si="24"/>
        <v>0</v>
      </c>
      <c r="AV67" s="36">
        <f t="shared" si="25"/>
        <v>0</v>
      </c>
      <c r="AW67" s="54">
        <f t="shared" si="26"/>
        <v>665.621</v>
      </c>
      <c r="AX67" s="56">
        <f t="shared" si="27"/>
        <v>28942.40118</v>
      </c>
    </row>
    <row r="68" spans="1:50" ht="13.5">
      <c r="A68" s="10" t="s">
        <v>88</v>
      </c>
      <c r="B68" s="14">
        <v>64.138</v>
      </c>
      <c r="C68" s="14">
        <f t="shared" si="1"/>
        <v>2666.85804</v>
      </c>
      <c r="D68" s="44">
        <v>4359.28</v>
      </c>
      <c r="E68" s="44">
        <v>134</v>
      </c>
      <c r="F68" s="49">
        <f t="shared" si="2"/>
        <v>5571.719999999999</v>
      </c>
      <c r="G68" s="105">
        <v>4688.14</v>
      </c>
      <c r="H68" s="47">
        <v>118</v>
      </c>
      <c r="I68" s="14">
        <f t="shared" si="3"/>
        <v>4906.44</v>
      </c>
      <c r="J68" s="14">
        <v>3885.3</v>
      </c>
      <c r="K68" s="42">
        <f t="shared" si="4"/>
        <v>316.13800000000003</v>
      </c>
      <c r="L68" s="38">
        <f t="shared" si="5"/>
        <v>13145.01804</v>
      </c>
      <c r="M68" s="38">
        <f t="shared" si="6"/>
        <v>12932.720000000001</v>
      </c>
      <c r="N68" s="11">
        <v>123</v>
      </c>
      <c r="O68" s="14">
        <f t="shared" si="7"/>
        <v>5114.34</v>
      </c>
      <c r="P68">
        <v>5114.36</v>
      </c>
      <c r="Q68" s="50">
        <v>124</v>
      </c>
      <c r="R68" s="14">
        <f t="shared" si="8"/>
        <v>5155.92</v>
      </c>
      <c r="S68" s="14">
        <v>3898.1</v>
      </c>
      <c r="T68" s="50">
        <v>146</v>
      </c>
      <c r="U68" s="14">
        <f t="shared" si="9"/>
        <v>6070.679999999999</v>
      </c>
      <c r="V68" s="14">
        <v>5243.24</v>
      </c>
      <c r="W68" s="42">
        <f t="shared" si="10"/>
        <v>393</v>
      </c>
      <c r="X68" s="38">
        <f t="shared" si="11"/>
        <v>16340.939999999999</v>
      </c>
      <c r="Y68" s="38">
        <f t="shared" si="12"/>
        <v>14255.699999999999</v>
      </c>
      <c r="Z68" s="54">
        <f t="shared" si="28"/>
        <v>709.138</v>
      </c>
      <c r="AA68" s="59">
        <f t="shared" si="13"/>
        <v>29485.95804</v>
      </c>
      <c r="AB68" s="59">
        <f t="shared" si="14"/>
        <v>27188.42</v>
      </c>
      <c r="AC68" s="50">
        <v>149</v>
      </c>
      <c r="AD68" s="14">
        <f t="shared" si="15"/>
        <v>6883.8</v>
      </c>
      <c r="AE68" s="14">
        <v>6449.52</v>
      </c>
      <c r="AF68" s="50">
        <v>158</v>
      </c>
      <c r="AG68" s="14">
        <f t="shared" si="16"/>
        <v>7299.6</v>
      </c>
      <c r="AH68" s="14">
        <v>6237</v>
      </c>
      <c r="AI68" s="50">
        <v>136</v>
      </c>
      <c r="AJ68" s="14">
        <f t="shared" si="17"/>
        <v>6283.200000000001</v>
      </c>
      <c r="AK68" s="14">
        <v>5554.58</v>
      </c>
      <c r="AL68" s="42">
        <f t="shared" si="18"/>
        <v>443</v>
      </c>
      <c r="AM68" s="38">
        <f t="shared" si="19"/>
        <v>20466.600000000002</v>
      </c>
      <c r="AN68" s="38">
        <f t="shared" si="20"/>
        <v>18241.1</v>
      </c>
      <c r="AO68" s="54">
        <f t="shared" si="21"/>
        <v>1152.138</v>
      </c>
      <c r="AP68" s="64">
        <f t="shared" si="22"/>
        <v>49952.55804</v>
      </c>
      <c r="AQ68" s="64">
        <f t="shared" si="23"/>
        <v>45429.52</v>
      </c>
      <c r="AR68" s="11"/>
      <c r="AS68" s="11"/>
      <c r="AT68" s="13"/>
      <c r="AU68" s="13">
        <f t="shared" si="24"/>
        <v>0</v>
      </c>
      <c r="AV68" s="36">
        <f t="shared" si="25"/>
        <v>0</v>
      </c>
      <c r="AW68" s="54">
        <f t="shared" si="26"/>
        <v>1152.138</v>
      </c>
      <c r="AX68" s="56">
        <f t="shared" si="27"/>
        <v>49952.55804</v>
      </c>
    </row>
    <row r="69" spans="1:50" ht="13.5">
      <c r="A69" s="10" t="s">
        <v>89</v>
      </c>
      <c r="B69" s="14">
        <v>54.31</v>
      </c>
      <c r="C69" s="14">
        <f aca="true" t="shared" si="29" ref="C69:C75">B69*41.58</f>
        <v>2258.2098</v>
      </c>
      <c r="D69" s="44">
        <v>4371.38</v>
      </c>
      <c r="E69" s="44">
        <v>110</v>
      </c>
      <c r="F69" s="49">
        <f aca="true" t="shared" si="30" ref="F69:F97">E69*41.58</f>
        <v>4573.8</v>
      </c>
      <c r="G69" s="105">
        <v>3402.62</v>
      </c>
      <c r="H69" s="47">
        <v>87</v>
      </c>
      <c r="I69" s="14">
        <f aca="true" t="shared" si="31" ref="I69:I99">H69*41.58</f>
        <v>3617.46</v>
      </c>
      <c r="J69" s="14">
        <v>3831.26</v>
      </c>
      <c r="K69" s="42">
        <f t="shared" si="4"/>
        <v>251.31</v>
      </c>
      <c r="L69" s="38">
        <f aca="true" t="shared" si="32" ref="L69:L99">K69*41.58</f>
        <v>10449.469799999999</v>
      </c>
      <c r="M69" s="38">
        <f t="shared" si="6"/>
        <v>11605.26</v>
      </c>
      <c r="N69" s="11">
        <v>84</v>
      </c>
      <c r="O69" s="14">
        <f aca="true" t="shared" si="33" ref="O69:O99">N69*41.58</f>
        <v>3492.72</v>
      </c>
      <c r="P69">
        <v>3619.87</v>
      </c>
      <c r="Q69" s="50">
        <v>81</v>
      </c>
      <c r="R69" s="14">
        <f aca="true" t="shared" si="34" ref="R69:R99">Q69*41.58</f>
        <v>3367.98</v>
      </c>
      <c r="S69" s="14">
        <v>3252.34</v>
      </c>
      <c r="T69" s="50">
        <v>119</v>
      </c>
      <c r="U69" s="14">
        <f aca="true" t="shared" si="35" ref="U69:U99">T69*41.58</f>
        <v>4948.0199999999995</v>
      </c>
      <c r="V69" s="14">
        <v>4311.84</v>
      </c>
      <c r="W69" s="42">
        <f t="shared" si="10"/>
        <v>284</v>
      </c>
      <c r="X69" s="38">
        <f aca="true" t="shared" si="36" ref="X69:X99">W69*41.58</f>
        <v>11808.72</v>
      </c>
      <c r="Y69" s="38">
        <f t="shared" si="12"/>
        <v>11184.05</v>
      </c>
      <c r="Z69" s="54">
        <f aca="true" t="shared" si="37" ref="Z69:Z75">K69+W69</f>
        <v>535.31</v>
      </c>
      <c r="AA69" s="59">
        <f aca="true" t="shared" si="38" ref="AA69:AA75">Z69*41.58</f>
        <v>22258.189799999996</v>
      </c>
      <c r="AB69" s="59">
        <f t="shared" si="14"/>
        <v>22789.309999999998</v>
      </c>
      <c r="AC69" s="50">
        <v>110</v>
      </c>
      <c r="AD69" s="14">
        <f aca="true" t="shared" si="39" ref="AD69:AD99">AC69*46.2</f>
        <v>5082</v>
      </c>
      <c r="AE69" s="14">
        <v>5123.77</v>
      </c>
      <c r="AF69" s="50">
        <v>112</v>
      </c>
      <c r="AG69" s="14">
        <f aca="true" t="shared" si="40" ref="AG69:AG99">AF69*46.2</f>
        <v>5174.400000000001</v>
      </c>
      <c r="AH69" s="14">
        <v>4389</v>
      </c>
      <c r="AI69" s="50">
        <v>111</v>
      </c>
      <c r="AJ69" s="14">
        <f aca="true" t="shared" si="41" ref="AJ69:AJ98">AI69*46.2</f>
        <v>5128.200000000001</v>
      </c>
      <c r="AK69" s="14">
        <v>4222.68</v>
      </c>
      <c r="AL69" s="42">
        <f t="shared" si="18"/>
        <v>333</v>
      </c>
      <c r="AM69" s="38">
        <f>AL69*46.2</f>
        <v>15384.6</v>
      </c>
      <c r="AN69" s="38">
        <f t="shared" si="20"/>
        <v>13735.45</v>
      </c>
      <c r="AO69" s="54">
        <f aca="true" t="shared" si="42" ref="AO69:AP75">Z69+AL69</f>
        <v>868.31</v>
      </c>
      <c r="AP69" s="64">
        <f t="shared" si="42"/>
        <v>37642.7898</v>
      </c>
      <c r="AQ69" s="64">
        <f t="shared" si="23"/>
        <v>36524.759999999995</v>
      </c>
      <c r="AR69" s="11"/>
      <c r="AS69" s="11"/>
      <c r="AT69" s="13"/>
      <c r="AU69" s="13">
        <f aca="true" t="shared" si="43" ref="AU69:AU75">SUM(AR69:AT69)</f>
        <v>0</v>
      </c>
      <c r="AV69" s="36">
        <f aca="true" t="shared" si="44" ref="AV69:AV75">AU69*46.2</f>
        <v>0</v>
      </c>
      <c r="AW69" s="54">
        <f>AO69+AU69</f>
        <v>868.31</v>
      </c>
      <c r="AX69" s="56">
        <f>AP69+AV69</f>
        <v>37642.7898</v>
      </c>
    </row>
    <row r="70" spans="1:50" ht="13.5">
      <c r="A70" s="67" t="s">
        <v>107</v>
      </c>
      <c r="B70" s="68">
        <f>SUM(B5:B69)</f>
        <v>25854.657999999996</v>
      </c>
      <c r="C70" s="15">
        <f t="shared" si="29"/>
        <v>1075036.6796399998</v>
      </c>
      <c r="D70" s="45">
        <f>SUM(D5:D69)</f>
        <v>1827722.08</v>
      </c>
      <c r="E70" s="69">
        <f>SUM(E5:E69)</f>
        <v>51364.399999999994</v>
      </c>
      <c r="F70" s="57">
        <f t="shared" si="30"/>
        <v>2135731.752</v>
      </c>
      <c r="G70" s="58">
        <f>SUM(G5:G69)</f>
        <v>1687962.45</v>
      </c>
      <c r="H70" s="70">
        <f>SUM(H5:H69)</f>
        <v>45879.801</v>
      </c>
      <c r="I70" s="15">
        <f t="shared" si="31"/>
        <v>1907682.12558</v>
      </c>
      <c r="J70" s="15">
        <f>SUM(J5:J69)</f>
        <v>1819378.1700000006</v>
      </c>
      <c r="K70" s="42">
        <f aca="true" t="shared" si="45" ref="K70:K99">B70+E70+H70</f>
        <v>123098.859</v>
      </c>
      <c r="L70" s="15">
        <f t="shared" si="32"/>
        <v>5118450.55722</v>
      </c>
      <c r="M70" s="15">
        <f aca="true" t="shared" si="46" ref="M70:M99">D70+G70+J70</f>
        <v>5335062.700000001</v>
      </c>
      <c r="N70" s="72">
        <f>SUM(N5:N69)</f>
        <v>48684.413</v>
      </c>
      <c r="O70" s="15">
        <f t="shared" si="33"/>
        <v>2024297.89254</v>
      </c>
      <c r="P70" s="15">
        <f>SUM(P5:P69)</f>
        <v>1867118.3700000006</v>
      </c>
      <c r="Q70" s="71">
        <f>SUM(Q5:Q69)</f>
        <v>45734.631</v>
      </c>
      <c r="R70" s="15">
        <f t="shared" si="34"/>
        <v>1901645.95698</v>
      </c>
      <c r="S70" s="15">
        <f>SUM(S5:S69)</f>
        <v>1753335.4100000006</v>
      </c>
      <c r="T70" s="71">
        <f>SUM(T5:T69)</f>
        <v>52858.674</v>
      </c>
      <c r="U70" s="15">
        <f t="shared" si="35"/>
        <v>2197863.66492</v>
      </c>
      <c r="V70" s="15">
        <f>SUM(V5:V69)</f>
        <v>1887134.3999999997</v>
      </c>
      <c r="W70" s="51">
        <f aca="true" t="shared" si="47" ref="W70:W99">N70+Q70+T70</f>
        <v>147277.718</v>
      </c>
      <c r="X70" s="15">
        <f t="shared" si="36"/>
        <v>6123807.514439999</v>
      </c>
      <c r="Y70" s="15">
        <f aca="true" t="shared" si="48" ref="Y70:Y99">P70++S70+V70</f>
        <v>5507588.180000001</v>
      </c>
      <c r="Z70" s="51">
        <f t="shared" si="37"/>
        <v>270376.577</v>
      </c>
      <c r="AA70" s="15">
        <f t="shared" si="38"/>
        <v>11242258.071659999</v>
      </c>
      <c r="AB70" s="15">
        <f aca="true" t="shared" si="49" ref="AB70:AB98">Y70+M70</f>
        <v>10842650.880000003</v>
      </c>
      <c r="AC70" s="71">
        <f>SUM(AC5:AC69)</f>
        <v>50788.867</v>
      </c>
      <c r="AD70" s="15">
        <f t="shared" si="39"/>
        <v>2346445.6554</v>
      </c>
      <c r="AE70" s="15">
        <f>SUM(AE5:AE69)</f>
        <v>2151682.0799999996</v>
      </c>
      <c r="AF70" s="71">
        <f>SUM(AF5:AF69)</f>
        <v>51914.42</v>
      </c>
      <c r="AG70" s="15">
        <f t="shared" si="40"/>
        <v>2398446.204</v>
      </c>
      <c r="AH70" s="15">
        <f>SUM(AH5:AH69)</f>
        <v>2097936.8899999997</v>
      </c>
      <c r="AI70" s="71">
        <f>SUM(AI5:AI69)</f>
        <v>50266.93199999999</v>
      </c>
      <c r="AJ70" s="15">
        <f t="shared" si="41"/>
        <v>2322332.2583999997</v>
      </c>
      <c r="AK70" s="15">
        <f>SUM(AK5:AK69)</f>
        <v>2053978.14</v>
      </c>
      <c r="AL70" s="51">
        <f aca="true" t="shared" si="50" ref="AL70:AL99">AI70+AF70+AC70</f>
        <v>152970.21899999998</v>
      </c>
      <c r="AM70" s="15">
        <f>AL70*46.2</f>
        <v>7067224.117799999</v>
      </c>
      <c r="AN70" s="15">
        <f aca="true" t="shared" si="51" ref="AN70:AN99">AK70+AH70+AE70</f>
        <v>6303597.109999999</v>
      </c>
      <c r="AO70" s="51">
        <f t="shared" si="42"/>
        <v>423346.796</v>
      </c>
      <c r="AP70" s="73">
        <f t="shared" si="42"/>
        <v>18309482.18946</v>
      </c>
      <c r="AQ70" s="64">
        <f aca="true" t="shared" si="52" ref="AQ70:AQ99">AN70+AB70</f>
        <v>17146247.990000002</v>
      </c>
      <c r="AR70" s="28">
        <f>SUM(AR5:AR69)</f>
        <v>0</v>
      </c>
      <c r="AS70" s="28">
        <f>SUM(AS5:AS69)</f>
        <v>0</v>
      </c>
      <c r="AT70" s="31">
        <f>SUM(AT5:AT69)</f>
        <v>0</v>
      </c>
      <c r="AU70" s="32">
        <f t="shared" si="43"/>
        <v>0</v>
      </c>
      <c r="AV70" s="36">
        <f t="shared" si="44"/>
        <v>0</v>
      </c>
      <c r="AW70" s="84">
        <f>SUM(AW5:AW69)</f>
        <v>423346.796</v>
      </c>
      <c r="AX70" s="56">
        <f>AP70+AV70</f>
        <v>18309482.18946</v>
      </c>
    </row>
    <row r="71" spans="1:50" ht="13.5">
      <c r="A71" s="2" t="s">
        <v>58</v>
      </c>
      <c r="B71" s="24">
        <v>221.379</v>
      </c>
      <c r="C71" s="14">
        <f t="shared" si="29"/>
        <v>9204.93882</v>
      </c>
      <c r="D71" s="44">
        <v>17432.31</v>
      </c>
      <c r="E71" s="46">
        <v>441</v>
      </c>
      <c r="F71" s="49">
        <f t="shared" si="30"/>
        <v>18336.78</v>
      </c>
      <c r="G71" s="105">
        <v>17473.9</v>
      </c>
      <c r="H71" s="48">
        <v>420</v>
      </c>
      <c r="I71" s="14">
        <f t="shared" si="31"/>
        <v>17463.6</v>
      </c>
      <c r="J71" s="14">
        <v>16978.94</v>
      </c>
      <c r="K71" s="42">
        <f t="shared" si="45"/>
        <v>1082.379</v>
      </c>
      <c r="L71" s="38">
        <f t="shared" si="32"/>
        <v>45005.31881999999</v>
      </c>
      <c r="M71" s="38">
        <f t="shared" si="46"/>
        <v>51885.15000000001</v>
      </c>
      <c r="N71" s="24">
        <v>411</v>
      </c>
      <c r="O71" s="14">
        <f t="shared" si="33"/>
        <v>17089.38</v>
      </c>
      <c r="P71" s="14">
        <v>16433.05</v>
      </c>
      <c r="Q71" s="52">
        <v>415</v>
      </c>
      <c r="R71" s="14">
        <f t="shared" si="34"/>
        <v>17255.7</v>
      </c>
      <c r="S71" s="14">
        <v>16302.18</v>
      </c>
      <c r="T71" s="52">
        <v>507</v>
      </c>
      <c r="U71" s="14">
        <f t="shared" si="35"/>
        <v>21081.059999999998</v>
      </c>
      <c r="V71" s="14">
        <v>16663.1</v>
      </c>
      <c r="W71" s="42">
        <f t="shared" si="47"/>
        <v>1333</v>
      </c>
      <c r="X71" s="38">
        <f t="shared" si="36"/>
        <v>55426.14</v>
      </c>
      <c r="Y71" s="38">
        <f t="shared" si="48"/>
        <v>49398.33</v>
      </c>
      <c r="Z71" s="55">
        <f t="shared" si="37"/>
        <v>2415.379</v>
      </c>
      <c r="AA71" s="60">
        <f t="shared" si="38"/>
        <v>100431.45881999999</v>
      </c>
      <c r="AB71" s="59">
        <f t="shared" si="49"/>
        <v>101283.48000000001</v>
      </c>
      <c r="AC71" s="52">
        <v>438</v>
      </c>
      <c r="AD71" s="14">
        <f t="shared" si="39"/>
        <v>20235.600000000002</v>
      </c>
      <c r="AE71" s="14">
        <v>16049.06</v>
      </c>
      <c r="AF71" s="62">
        <v>457</v>
      </c>
      <c r="AG71" s="14">
        <f t="shared" si="40"/>
        <v>21113.4</v>
      </c>
      <c r="AH71" s="14">
        <v>18738.72</v>
      </c>
      <c r="AI71" s="52">
        <v>421</v>
      </c>
      <c r="AJ71" s="14">
        <f t="shared" si="41"/>
        <v>19450.2</v>
      </c>
      <c r="AK71" s="14">
        <v>18114.47</v>
      </c>
      <c r="AL71" s="42">
        <f t="shared" si="50"/>
        <v>1316</v>
      </c>
      <c r="AM71" s="41">
        <f>AL71*46.2</f>
        <v>60799.200000000004</v>
      </c>
      <c r="AN71" s="38">
        <f t="shared" si="51"/>
        <v>52902.25</v>
      </c>
      <c r="AO71" s="55">
        <f t="shared" si="42"/>
        <v>3731.379</v>
      </c>
      <c r="AP71" s="60">
        <f t="shared" si="42"/>
        <v>161230.65881999998</v>
      </c>
      <c r="AQ71" s="64">
        <f t="shared" si="52"/>
        <v>154185.73</v>
      </c>
      <c r="AR71" s="24">
        <v>0</v>
      </c>
      <c r="AS71" s="24">
        <v>0</v>
      </c>
      <c r="AT71" s="24">
        <v>0</v>
      </c>
      <c r="AU71" s="27">
        <f t="shared" si="43"/>
        <v>0</v>
      </c>
      <c r="AV71" s="33">
        <f t="shared" si="44"/>
        <v>0</v>
      </c>
      <c r="AW71" s="85">
        <f>AO71+AU71</f>
        <v>3731.379</v>
      </c>
      <c r="AX71" s="56">
        <f>AV71+AP71</f>
        <v>161230.65881999998</v>
      </c>
    </row>
    <row r="72" spans="1:50" ht="13.5">
      <c r="A72" s="2" t="s">
        <v>59</v>
      </c>
      <c r="B72" s="24">
        <v>42.93</v>
      </c>
      <c r="C72" s="14">
        <f t="shared" si="29"/>
        <v>1785.0294</v>
      </c>
      <c r="D72" s="44">
        <v>3171.18</v>
      </c>
      <c r="E72" s="46">
        <v>96</v>
      </c>
      <c r="F72" s="49">
        <f t="shared" si="30"/>
        <v>3991.68</v>
      </c>
      <c r="G72" s="105">
        <v>2561.33</v>
      </c>
      <c r="H72" s="48">
        <v>84</v>
      </c>
      <c r="I72" s="14">
        <f t="shared" si="31"/>
        <v>3492.72</v>
      </c>
      <c r="J72" s="14">
        <v>2893.97</v>
      </c>
      <c r="K72" s="42">
        <f t="shared" si="45"/>
        <v>222.93</v>
      </c>
      <c r="L72" s="38">
        <f t="shared" si="32"/>
        <v>9269.429399999999</v>
      </c>
      <c r="M72" s="38">
        <f t="shared" si="46"/>
        <v>8626.48</v>
      </c>
      <c r="N72" s="24">
        <v>89</v>
      </c>
      <c r="O72" s="14">
        <f t="shared" si="33"/>
        <v>3700.62</v>
      </c>
      <c r="P72" s="14">
        <v>3546.78</v>
      </c>
      <c r="Q72" s="52">
        <v>104</v>
      </c>
      <c r="R72" s="14">
        <f t="shared" si="34"/>
        <v>4324.32</v>
      </c>
      <c r="S72" s="14">
        <v>3446.98</v>
      </c>
      <c r="T72" s="52">
        <v>109</v>
      </c>
      <c r="U72" s="14">
        <f t="shared" si="35"/>
        <v>4532.22</v>
      </c>
      <c r="V72" s="14">
        <v>3351.35</v>
      </c>
      <c r="W72" s="42">
        <f t="shared" si="47"/>
        <v>302</v>
      </c>
      <c r="X72" s="38">
        <f t="shared" si="36"/>
        <v>12557.16</v>
      </c>
      <c r="Y72" s="38">
        <f t="shared" si="48"/>
        <v>10345.11</v>
      </c>
      <c r="Z72" s="55">
        <f t="shared" si="37"/>
        <v>524.9300000000001</v>
      </c>
      <c r="AA72" s="60">
        <f t="shared" si="38"/>
        <v>21826.5894</v>
      </c>
      <c r="AB72" s="59">
        <f t="shared" si="49"/>
        <v>18971.59</v>
      </c>
      <c r="AC72" s="52">
        <v>101</v>
      </c>
      <c r="AD72" s="14">
        <f t="shared" si="39"/>
        <v>4666.200000000001</v>
      </c>
      <c r="AE72" s="14">
        <v>3862.32</v>
      </c>
      <c r="AF72" s="62">
        <v>107</v>
      </c>
      <c r="AG72" s="14">
        <f t="shared" si="40"/>
        <v>4943.400000000001</v>
      </c>
      <c r="AH72" s="14">
        <v>4204.2</v>
      </c>
      <c r="AI72" s="52">
        <v>120</v>
      </c>
      <c r="AJ72" s="14">
        <f t="shared" si="41"/>
        <v>5544</v>
      </c>
      <c r="AK72" s="14">
        <v>3936.24</v>
      </c>
      <c r="AL72" s="42">
        <f t="shared" si="50"/>
        <v>328</v>
      </c>
      <c r="AM72" s="41">
        <f aca="true" t="shared" si="53" ref="AM72:AM81">AL72*46.2</f>
        <v>15153.6</v>
      </c>
      <c r="AN72" s="38">
        <f t="shared" si="51"/>
        <v>12002.76</v>
      </c>
      <c r="AO72" s="55">
        <f t="shared" si="42"/>
        <v>852.9300000000001</v>
      </c>
      <c r="AP72" s="60">
        <f t="shared" si="42"/>
        <v>36980.1894</v>
      </c>
      <c r="AQ72" s="64">
        <f t="shared" si="52"/>
        <v>30974.35</v>
      </c>
      <c r="AR72" s="24">
        <v>0</v>
      </c>
      <c r="AS72" s="24">
        <v>0</v>
      </c>
      <c r="AT72" s="24">
        <v>0</v>
      </c>
      <c r="AU72" s="24">
        <f t="shared" si="43"/>
        <v>0</v>
      </c>
      <c r="AV72" s="25">
        <f t="shared" si="44"/>
        <v>0</v>
      </c>
      <c r="AW72" s="85">
        <f>AO72+AU72</f>
        <v>852.9300000000001</v>
      </c>
      <c r="AX72" s="56">
        <f>AV72+AP72</f>
        <v>36980.1894</v>
      </c>
    </row>
    <row r="73" spans="1:50" ht="13.5">
      <c r="A73" s="2" t="s">
        <v>60</v>
      </c>
      <c r="B73" s="24">
        <v>50.69</v>
      </c>
      <c r="C73" s="14">
        <f t="shared" si="29"/>
        <v>2107.6902</v>
      </c>
      <c r="D73" s="44">
        <v>4082.95</v>
      </c>
      <c r="E73" s="46">
        <v>112</v>
      </c>
      <c r="F73" s="49">
        <f t="shared" si="30"/>
        <v>4656.96</v>
      </c>
      <c r="G73" s="105">
        <v>2440.74</v>
      </c>
      <c r="H73" s="48">
        <v>58.7</v>
      </c>
      <c r="I73" s="14">
        <f t="shared" si="31"/>
        <v>2440.746</v>
      </c>
      <c r="J73" s="14">
        <v>4865.69</v>
      </c>
      <c r="K73" s="42">
        <f t="shared" si="45"/>
        <v>221.39</v>
      </c>
      <c r="L73" s="38">
        <f t="shared" si="32"/>
        <v>9205.3962</v>
      </c>
      <c r="M73" s="38">
        <f t="shared" si="46"/>
        <v>11389.38</v>
      </c>
      <c r="N73" s="24">
        <v>117.02</v>
      </c>
      <c r="O73" s="14">
        <f t="shared" si="33"/>
        <v>4865.691599999999</v>
      </c>
      <c r="P73" s="14">
        <v>3757.99</v>
      </c>
      <c r="Q73" s="52">
        <v>68</v>
      </c>
      <c r="R73" s="14">
        <f t="shared" si="34"/>
        <v>2827.44</v>
      </c>
      <c r="S73" s="14">
        <v>2428.27</v>
      </c>
      <c r="T73" s="52">
        <v>66</v>
      </c>
      <c r="U73" s="14">
        <f t="shared" si="35"/>
        <v>2744.2799999999997</v>
      </c>
      <c r="V73" s="14">
        <v>2812.75</v>
      </c>
      <c r="W73" s="42">
        <f t="shared" si="47"/>
        <v>251.01999999999998</v>
      </c>
      <c r="X73" s="38">
        <f t="shared" si="36"/>
        <v>10437.4116</v>
      </c>
      <c r="Y73" s="38">
        <f t="shared" si="48"/>
        <v>8999.01</v>
      </c>
      <c r="Z73" s="55">
        <f t="shared" si="37"/>
        <v>472.40999999999997</v>
      </c>
      <c r="AA73" s="60">
        <f t="shared" si="38"/>
        <v>19642.8078</v>
      </c>
      <c r="AB73" s="59">
        <f t="shared" si="49"/>
        <v>20388.39</v>
      </c>
      <c r="AC73" s="52">
        <v>70</v>
      </c>
      <c r="AD73" s="14">
        <f t="shared" si="39"/>
        <v>3234</v>
      </c>
      <c r="AE73" s="14">
        <v>1504.36</v>
      </c>
      <c r="AF73" s="62">
        <v>76</v>
      </c>
      <c r="AG73" s="14">
        <f t="shared" si="40"/>
        <v>3511.2000000000003</v>
      </c>
      <c r="AH73" s="14">
        <v>3548.16</v>
      </c>
      <c r="AI73" s="52">
        <v>90</v>
      </c>
      <c r="AJ73" s="14">
        <f t="shared" si="41"/>
        <v>4158</v>
      </c>
      <c r="AK73" s="14">
        <v>2942.94</v>
      </c>
      <c r="AL73" s="42">
        <f t="shared" si="50"/>
        <v>236</v>
      </c>
      <c r="AM73" s="41">
        <f t="shared" si="53"/>
        <v>10903.2</v>
      </c>
      <c r="AN73" s="38">
        <f t="shared" si="51"/>
        <v>7995.46</v>
      </c>
      <c r="AO73" s="55">
        <f t="shared" si="42"/>
        <v>708.41</v>
      </c>
      <c r="AP73" s="60">
        <f t="shared" si="42"/>
        <v>30546.0078</v>
      </c>
      <c r="AQ73" s="64">
        <f t="shared" si="52"/>
        <v>28383.85</v>
      </c>
      <c r="AR73" s="24">
        <v>0</v>
      </c>
      <c r="AS73" s="24">
        <v>0</v>
      </c>
      <c r="AT73" s="24">
        <v>0</v>
      </c>
      <c r="AU73" s="24">
        <f t="shared" si="43"/>
        <v>0</v>
      </c>
      <c r="AV73" s="25">
        <f t="shared" si="44"/>
        <v>0</v>
      </c>
      <c r="AW73" s="85">
        <f>AO73+AU73</f>
        <v>708.41</v>
      </c>
      <c r="AX73" s="56">
        <f>AV73+AP73</f>
        <v>30546.0078</v>
      </c>
    </row>
    <row r="74" spans="1:50" ht="13.5">
      <c r="A74" s="2" t="s">
        <v>61</v>
      </c>
      <c r="B74" s="24">
        <v>70.34</v>
      </c>
      <c r="C74" s="14">
        <f t="shared" si="29"/>
        <v>2924.7372</v>
      </c>
      <c r="D74" s="44">
        <v>3872.51</v>
      </c>
      <c r="E74" s="46">
        <v>157</v>
      </c>
      <c r="F74" s="49">
        <f t="shared" si="30"/>
        <v>6528.0599999999995</v>
      </c>
      <c r="G74" s="105">
        <v>2227.27</v>
      </c>
      <c r="H74" s="48">
        <v>166</v>
      </c>
      <c r="I74" s="14">
        <f t="shared" si="31"/>
        <v>6902.28</v>
      </c>
      <c r="J74" s="14">
        <v>4261.45</v>
      </c>
      <c r="K74" s="42">
        <f t="shared" si="45"/>
        <v>393.34000000000003</v>
      </c>
      <c r="L74" s="38">
        <f t="shared" si="32"/>
        <v>16355.077200000002</v>
      </c>
      <c r="M74" s="38">
        <f t="shared" si="46"/>
        <v>10361.23</v>
      </c>
      <c r="N74" s="24">
        <v>166</v>
      </c>
      <c r="O74" s="14">
        <f t="shared" si="33"/>
        <v>6902.28</v>
      </c>
      <c r="P74" s="14">
        <v>4274.5</v>
      </c>
      <c r="Q74" s="52">
        <v>164</v>
      </c>
      <c r="R74" s="14">
        <f t="shared" si="34"/>
        <v>6819.12</v>
      </c>
      <c r="S74" s="14">
        <v>3758.83</v>
      </c>
      <c r="T74" s="52">
        <v>172</v>
      </c>
      <c r="U74" s="14">
        <f t="shared" si="35"/>
        <v>7151.759999999999</v>
      </c>
      <c r="V74" s="14">
        <v>4779.62</v>
      </c>
      <c r="W74" s="42">
        <f t="shared" si="47"/>
        <v>502</v>
      </c>
      <c r="X74" s="38">
        <f t="shared" si="36"/>
        <v>20873.16</v>
      </c>
      <c r="Y74" s="38">
        <f t="shared" si="48"/>
        <v>12812.95</v>
      </c>
      <c r="Z74" s="55">
        <f t="shared" si="37"/>
        <v>895.34</v>
      </c>
      <c r="AA74" s="60">
        <f t="shared" si="38"/>
        <v>37228.2372</v>
      </c>
      <c r="AB74" s="59">
        <f t="shared" si="49"/>
        <v>23174.18</v>
      </c>
      <c r="AC74" s="52">
        <v>154</v>
      </c>
      <c r="AD74" s="14">
        <f t="shared" si="39"/>
        <v>7114.8</v>
      </c>
      <c r="AE74" s="14">
        <v>2727.65</v>
      </c>
      <c r="AF74" s="62">
        <v>165</v>
      </c>
      <c r="AG74" s="14">
        <f t="shared" si="40"/>
        <v>7623.000000000001</v>
      </c>
      <c r="AH74" s="14">
        <v>4153.38</v>
      </c>
      <c r="AI74" s="52">
        <v>152</v>
      </c>
      <c r="AJ74" s="14">
        <f t="shared" si="41"/>
        <v>7022.400000000001</v>
      </c>
      <c r="AK74" s="14">
        <v>4245.78</v>
      </c>
      <c r="AL74" s="42">
        <f t="shared" si="50"/>
        <v>471</v>
      </c>
      <c r="AM74" s="41">
        <f t="shared" si="53"/>
        <v>21760.2</v>
      </c>
      <c r="AN74" s="38">
        <f t="shared" si="51"/>
        <v>11126.81</v>
      </c>
      <c r="AO74" s="55">
        <f t="shared" si="42"/>
        <v>1366.3400000000001</v>
      </c>
      <c r="AP74" s="60">
        <f t="shared" si="42"/>
        <v>58988.4372</v>
      </c>
      <c r="AQ74" s="64">
        <f t="shared" si="52"/>
        <v>34300.99</v>
      </c>
      <c r="AR74" s="24">
        <v>0</v>
      </c>
      <c r="AS74" s="24">
        <v>0</v>
      </c>
      <c r="AT74" s="24">
        <v>0</v>
      </c>
      <c r="AU74" s="24">
        <f t="shared" si="43"/>
        <v>0</v>
      </c>
      <c r="AV74" s="25">
        <f t="shared" si="44"/>
        <v>0</v>
      </c>
      <c r="AW74" s="85">
        <f>AO74+AU74</f>
        <v>1366.3400000000001</v>
      </c>
      <c r="AX74" s="56">
        <f>AV74+AP74</f>
        <v>58988.4372</v>
      </c>
    </row>
    <row r="75" spans="1:50" ht="13.5">
      <c r="A75" s="2" t="s">
        <v>62</v>
      </c>
      <c r="B75" s="24">
        <v>49.14</v>
      </c>
      <c r="C75" s="14">
        <f t="shared" si="29"/>
        <v>2043.2412</v>
      </c>
      <c r="D75" s="44">
        <v>2968.81</v>
      </c>
      <c r="E75" s="46">
        <v>103</v>
      </c>
      <c r="F75" s="49">
        <f t="shared" si="30"/>
        <v>4282.74</v>
      </c>
      <c r="G75" s="105">
        <v>1663.2</v>
      </c>
      <c r="H75" s="48">
        <v>90</v>
      </c>
      <c r="I75" s="14">
        <f t="shared" si="31"/>
        <v>3742.2</v>
      </c>
      <c r="J75" s="14">
        <v>2336.84</v>
      </c>
      <c r="K75" s="42">
        <f t="shared" si="45"/>
        <v>242.14</v>
      </c>
      <c r="L75" s="38">
        <f t="shared" si="32"/>
        <v>10068.181199999999</v>
      </c>
      <c r="M75" s="38">
        <f t="shared" si="46"/>
        <v>6968.85</v>
      </c>
      <c r="N75" s="24">
        <v>99</v>
      </c>
      <c r="O75" s="14">
        <f t="shared" si="33"/>
        <v>4116.42</v>
      </c>
      <c r="P75" s="14">
        <v>2778.92</v>
      </c>
      <c r="Q75" s="52">
        <v>101</v>
      </c>
      <c r="R75" s="14">
        <f t="shared" si="34"/>
        <v>4199.58</v>
      </c>
      <c r="S75" s="14">
        <v>2731.81</v>
      </c>
      <c r="T75" s="52">
        <v>92</v>
      </c>
      <c r="U75" s="14">
        <f t="shared" si="35"/>
        <v>3825.3599999999997</v>
      </c>
      <c r="V75" s="14">
        <v>2898.13</v>
      </c>
      <c r="W75" s="42">
        <f t="shared" si="47"/>
        <v>292</v>
      </c>
      <c r="X75" s="38">
        <f t="shared" si="36"/>
        <v>12141.359999999999</v>
      </c>
      <c r="Y75" s="38">
        <f t="shared" si="48"/>
        <v>8408.86</v>
      </c>
      <c r="Z75" s="55">
        <f t="shared" si="37"/>
        <v>534.14</v>
      </c>
      <c r="AA75" s="60">
        <f t="shared" si="38"/>
        <v>22209.5412</v>
      </c>
      <c r="AB75" s="59">
        <f t="shared" si="49"/>
        <v>15377.710000000001</v>
      </c>
      <c r="AC75" s="52">
        <v>55</v>
      </c>
      <c r="AD75" s="14">
        <f t="shared" si="39"/>
        <v>2541</v>
      </c>
      <c r="AE75" s="14">
        <v>2541</v>
      </c>
      <c r="AF75" s="62">
        <v>58</v>
      </c>
      <c r="AG75" s="14">
        <f t="shared" si="40"/>
        <v>2679.6000000000004</v>
      </c>
      <c r="AH75" s="14">
        <v>2665.74</v>
      </c>
      <c r="AI75" s="52">
        <v>69</v>
      </c>
      <c r="AJ75" s="14">
        <f t="shared" si="41"/>
        <v>3187.8</v>
      </c>
      <c r="AK75" s="14">
        <v>2638.02</v>
      </c>
      <c r="AL75" s="42">
        <f t="shared" si="50"/>
        <v>182</v>
      </c>
      <c r="AM75" s="41">
        <f t="shared" si="53"/>
        <v>8408.4</v>
      </c>
      <c r="AN75" s="38">
        <f t="shared" si="51"/>
        <v>7844.76</v>
      </c>
      <c r="AO75" s="55">
        <f t="shared" si="42"/>
        <v>716.14</v>
      </c>
      <c r="AP75" s="60">
        <f t="shared" si="42"/>
        <v>30617.9412</v>
      </c>
      <c r="AQ75" s="64">
        <f t="shared" si="52"/>
        <v>23222.47</v>
      </c>
      <c r="AR75" s="24">
        <v>0</v>
      </c>
      <c r="AS75" s="24">
        <v>0</v>
      </c>
      <c r="AT75" s="24">
        <v>0</v>
      </c>
      <c r="AU75" s="24">
        <f t="shared" si="43"/>
        <v>0</v>
      </c>
      <c r="AV75" s="25">
        <f t="shared" si="44"/>
        <v>0</v>
      </c>
      <c r="AW75" s="85">
        <f>AO75+AU75</f>
        <v>716.14</v>
      </c>
      <c r="AX75" s="56">
        <f>AV75+AP75</f>
        <v>30617.9412</v>
      </c>
    </row>
    <row r="76" spans="1:50" ht="13.5">
      <c r="A76" s="5" t="s">
        <v>63</v>
      </c>
      <c r="B76" s="29"/>
      <c r="C76" s="29"/>
      <c r="D76" s="89"/>
      <c r="E76" s="89"/>
      <c r="F76" s="66">
        <f t="shared" si="30"/>
        <v>0</v>
      </c>
      <c r="G76" s="106"/>
      <c r="H76" s="90"/>
      <c r="I76" s="14">
        <f t="shared" si="31"/>
        <v>0</v>
      </c>
      <c r="J76" s="14"/>
      <c r="K76" s="42">
        <f t="shared" si="45"/>
        <v>0</v>
      </c>
      <c r="L76" s="38">
        <f t="shared" si="32"/>
        <v>0</v>
      </c>
      <c r="M76" s="38">
        <f t="shared" si="46"/>
        <v>0</v>
      </c>
      <c r="N76" s="24"/>
      <c r="O76" s="14">
        <f t="shared" si="33"/>
        <v>0</v>
      </c>
      <c r="P76" s="14"/>
      <c r="Q76" s="52"/>
      <c r="R76" s="14">
        <f t="shared" si="34"/>
        <v>0</v>
      </c>
      <c r="S76" s="14"/>
      <c r="T76" s="52"/>
      <c r="U76" s="14">
        <f t="shared" si="35"/>
        <v>0</v>
      </c>
      <c r="V76" s="14"/>
      <c r="W76" s="42">
        <f t="shared" si="47"/>
        <v>0</v>
      </c>
      <c r="X76" s="38">
        <f t="shared" si="36"/>
        <v>0</v>
      </c>
      <c r="Y76" s="38">
        <f t="shared" si="48"/>
        <v>0</v>
      </c>
      <c r="Z76" s="55"/>
      <c r="AA76" s="60"/>
      <c r="AB76" s="59">
        <f t="shared" si="49"/>
        <v>0</v>
      </c>
      <c r="AC76" s="52"/>
      <c r="AD76" s="14">
        <f t="shared" si="39"/>
        <v>0</v>
      </c>
      <c r="AE76" s="14"/>
      <c r="AF76" s="62"/>
      <c r="AG76" s="14">
        <f t="shared" si="40"/>
        <v>0</v>
      </c>
      <c r="AH76" s="14"/>
      <c r="AI76" s="52"/>
      <c r="AJ76" s="14">
        <f t="shared" si="41"/>
        <v>0</v>
      </c>
      <c r="AK76" s="14"/>
      <c r="AL76" s="42">
        <f t="shared" si="50"/>
        <v>0</v>
      </c>
      <c r="AM76" s="41"/>
      <c r="AN76" s="38">
        <f t="shared" si="51"/>
        <v>0</v>
      </c>
      <c r="AO76" s="55"/>
      <c r="AP76" s="60"/>
      <c r="AQ76" s="64">
        <f t="shared" si="52"/>
        <v>0</v>
      </c>
      <c r="AR76" s="24"/>
      <c r="AS76" s="24"/>
      <c r="AT76" s="24"/>
      <c r="AU76" s="24"/>
      <c r="AV76" s="25"/>
      <c r="AW76" s="85"/>
      <c r="AX76" s="56"/>
    </row>
    <row r="77" spans="1:50" ht="13.5">
      <c r="A77" s="5" t="s">
        <v>64</v>
      </c>
      <c r="B77" s="29"/>
      <c r="C77" s="29"/>
      <c r="D77" s="89"/>
      <c r="E77" s="89"/>
      <c r="F77" s="66">
        <f t="shared" si="30"/>
        <v>0</v>
      </c>
      <c r="G77" s="106"/>
      <c r="H77" s="90"/>
      <c r="I77" s="14">
        <f t="shared" si="31"/>
        <v>0</v>
      </c>
      <c r="J77" s="14"/>
      <c r="K77" s="42">
        <f t="shared" si="45"/>
        <v>0</v>
      </c>
      <c r="L77" s="38">
        <f t="shared" si="32"/>
        <v>0</v>
      </c>
      <c r="M77" s="38">
        <f t="shared" si="46"/>
        <v>0</v>
      </c>
      <c r="N77" s="24"/>
      <c r="O77" s="14">
        <f t="shared" si="33"/>
        <v>0</v>
      </c>
      <c r="P77" s="14"/>
      <c r="Q77" s="52"/>
      <c r="R77" s="14">
        <f t="shared" si="34"/>
        <v>0</v>
      </c>
      <c r="S77" s="14"/>
      <c r="T77" s="52"/>
      <c r="U77" s="14">
        <f t="shared" si="35"/>
        <v>0</v>
      </c>
      <c r="V77" s="14"/>
      <c r="W77" s="42">
        <f t="shared" si="47"/>
        <v>0</v>
      </c>
      <c r="X77" s="38">
        <f t="shared" si="36"/>
        <v>0</v>
      </c>
      <c r="Y77" s="38">
        <f t="shared" si="48"/>
        <v>0</v>
      </c>
      <c r="Z77" s="55"/>
      <c r="AA77" s="60"/>
      <c r="AB77" s="59">
        <f t="shared" si="49"/>
        <v>0</v>
      </c>
      <c r="AC77" s="52"/>
      <c r="AD77" s="14">
        <f t="shared" si="39"/>
        <v>0</v>
      </c>
      <c r="AE77" s="14"/>
      <c r="AF77" s="62"/>
      <c r="AG77" s="14">
        <f t="shared" si="40"/>
        <v>0</v>
      </c>
      <c r="AH77" s="14"/>
      <c r="AI77" s="52"/>
      <c r="AJ77" s="14">
        <f t="shared" si="41"/>
        <v>0</v>
      </c>
      <c r="AK77" s="14"/>
      <c r="AL77" s="42">
        <f t="shared" si="50"/>
        <v>0</v>
      </c>
      <c r="AM77" s="41"/>
      <c r="AN77" s="38">
        <f t="shared" si="51"/>
        <v>0</v>
      </c>
      <c r="AO77" s="55"/>
      <c r="AP77" s="60"/>
      <c r="AQ77" s="64">
        <f t="shared" si="52"/>
        <v>0</v>
      </c>
      <c r="AR77" s="24"/>
      <c r="AS77" s="24"/>
      <c r="AT77" s="24"/>
      <c r="AU77" s="24"/>
      <c r="AV77" s="25"/>
      <c r="AW77" s="85"/>
      <c r="AX77" s="56"/>
    </row>
    <row r="78" spans="1:50" ht="13.5">
      <c r="A78" s="5" t="s">
        <v>65</v>
      </c>
      <c r="B78" s="29"/>
      <c r="C78" s="29"/>
      <c r="D78" s="89"/>
      <c r="E78" s="89"/>
      <c r="F78" s="66">
        <f t="shared" si="30"/>
        <v>0</v>
      </c>
      <c r="G78" s="106"/>
      <c r="H78" s="90"/>
      <c r="I78" s="14">
        <f t="shared" si="31"/>
        <v>0</v>
      </c>
      <c r="J78" s="14"/>
      <c r="K78" s="42">
        <f t="shared" si="45"/>
        <v>0</v>
      </c>
      <c r="L78" s="38">
        <f t="shared" si="32"/>
        <v>0</v>
      </c>
      <c r="M78" s="38">
        <f t="shared" si="46"/>
        <v>0</v>
      </c>
      <c r="N78" s="24"/>
      <c r="O78" s="14">
        <f t="shared" si="33"/>
        <v>0</v>
      </c>
      <c r="P78" s="14"/>
      <c r="Q78" s="52"/>
      <c r="R78" s="14">
        <f t="shared" si="34"/>
        <v>0</v>
      </c>
      <c r="S78" s="14"/>
      <c r="T78" s="52"/>
      <c r="U78" s="14">
        <f t="shared" si="35"/>
        <v>0</v>
      </c>
      <c r="V78" s="14"/>
      <c r="W78" s="42">
        <f t="shared" si="47"/>
        <v>0</v>
      </c>
      <c r="X78" s="38">
        <f t="shared" si="36"/>
        <v>0</v>
      </c>
      <c r="Y78" s="38">
        <f t="shared" si="48"/>
        <v>0</v>
      </c>
      <c r="Z78" s="55"/>
      <c r="AA78" s="60"/>
      <c r="AB78" s="59">
        <f t="shared" si="49"/>
        <v>0</v>
      </c>
      <c r="AC78" s="52"/>
      <c r="AD78" s="14">
        <f t="shared" si="39"/>
        <v>0</v>
      </c>
      <c r="AE78" s="14"/>
      <c r="AF78" s="62"/>
      <c r="AG78" s="14">
        <f t="shared" si="40"/>
        <v>0</v>
      </c>
      <c r="AH78" s="14"/>
      <c r="AI78" s="52"/>
      <c r="AJ78" s="14">
        <f t="shared" si="41"/>
        <v>0</v>
      </c>
      <c r="AK78" s="14"/>
      <c r="AL78" s="42">
        <f t="shared" si="50"/>
        <v>0</v>
      </c>
      <c r="AM78" s="41"/>
      <c r="AN78" s="38">
        <f t="shared" si="51"/>
        <v>0</v>
      </c>
      <c r="AO78" s="55"/>
      <c r="AP78" s="60"/>
      <c r="AQ78" s="64">
        <f t="shared" si="52"/>
        <v>0</v>
      </c>
      <c r="AR78" s="24"/>
      <c r="AS78" s="24"/>
      <c r="AT78" s="24"/>
      <c r="AU78" s="24"/>
      <c r="AV78" s="25"/>
      <c r="AW78" s="85"/>
      <c r="AX78" s="56"/>
    </row>
    <row r="79" spans="1:50" ht="13.5">
      <c r="A79" s="5" t="s">
        <v>66</v>
      </c>
      <c r="B79" s="29"/>
      <c r="C79" s="29"/>
      <c r="D79" s="89"/>
      <c r="E79" s="89"/>
      <c r="F79" s="66">
        <f t="shared" si="30"/>
        <v>0</v>
      </c>
      <c r="G79" s="106"/>
      <c r="H79" s="90"/>
      <c r="I79" s="14">
        <f t="shared" si="31"/>
        <v>0</v>
      </c>
      <c r="J79" s="14"/>
      <c r="K79" s="42">
        <f t="shared" si="45"/>
        <v>0</v>
      </c>
      <c r="L79" s="38">
        <f t="shared" si="32"/>
        <v>0</v>
      </c>
      <c r="M79" s="38">
        <f t="shared" si="46"/>
        <v>0</v>
      </c>
      <c r="N79" s="24"/>
      <c r="O79" s="14">
        <f t="shared" si="33"/>
        <v>0</v>
      </c>
      <c r="P79" s="14"/>
      <c r="Q79" s="52"/>
      <c r="R79" s="14">
        <f t="shared" si="34"/>
        <v>0</v>
      </c>
      <c r="S79" s="14"/>
      <c r="T79" s="52"/>
      <c r="U79" s="14">
        <f t="shared" si="35"/>
        <v>0</v>
      </c>
      <c r="V79" s="14"/>
      <c r="W79" s="42">
        <f t="shared" si="47"/>
        <v>0</v>
      </c>
      <c r="X79" s="38">
        <f t="shared" si="36"/>
        <v>0</v>
      </c>
      <c r="Y79" s="38">
        <f t="shared" si="48"/>
        <v>0</v>
      </c>
      <c r="Z79" s="55"/>
      <c r="AA79" s="60"/>
      <c r="AB79" s="59">
        <f t="shared" si="49"/>
        <v>0</v>
      </c>
      <c r="AC79" s="52"/>
      <c r="AD79" s="14">
        <f t="shared" si="39"/>
        <v>0</v>
      </c>
      <c r="AE79" s="14"/>
      <c r="AF79" s="62"/>
      <c r="AG79" s="14">
        <f t="shared" si="40"/>
        <v>0</v>
      </c>
      <c r="AH79" s="14"/>
      <c r="AI79" s="52"/>
      <c r="AJ79" s="14">
        <f t="shared" si="41"/>
        <v>0</v>
      </c>
      <c r="AK79" s="14"/>
      <c r="AL79" s="42">
        <f t="shared" si="50"/>
        <v>0</v>
      </c>
      <c r="AM79" s="41"/>
      <c r="AN79" s="38">
        <f t="shared" si="51"/>
        <v>0</v>
      </c>
      <c r="AO79" s="55"/>
      <c r="AP79" s="60"/>
      <c r="AQ79" s="64">
        <f t="shared" si="52"/>
        <v>0</v>
      </c>
      <c r="AR79" s="24"/>
      <c r="AS79" s="24"/>
      <c r="AT79" s="24"/>
      <c r="AU79" s="24"/>
      <c r="AV79" s="25"/>
      <c r="AW79" s="85"/>
      <c r="AX79" s="56"/>
    </row>
    <row r="80" spans="1:50" ht="13.5">
      <c r="A80" s="5" t="s">
        <v>67</v>
      </c>
      <c r="B80" s="29"/>
      <c r="C80" s="29"/>
      <c r="D80" s="89"/>
      <c r="E80" s="89"/>
      <c r="F80" s="66">
        <f t="shared" si="30"/>
        <v>0</v>
      </c>
      <c r="G80" s="106"/>
      <c r="H80" s="90"/>
      <c r="I80" s="14">
        <f t="shared" si="31"/>
        <v>0</v>
      </c>
      <c r="J80" s="14"/>
      <c r="K80" s="42">
        <f t="shared" si="45"/>
        <v>0</v>
      </c>
      <c r="L80" s="38">
        <f t="shared" si="32"/>
        <v>0</v>
      </c>
      <c r="M80" s="38">
        <f t="shared" si="46"/>
        <v>0</v>
      </c>
      <c r="N80" s="24"/>
      <c r="O80" s="14">
        <f t="shared" si="33"/>
        <v>0</v>
      </c>
      <c r="P80" s="14"/>
      <c r="Q80" s="52"/>
      <c r="R80" s="14">
        <f t="shared" si="34"/>
        <v>0</v>
      </c>
      <c r="S80" s="14"/>
      <c r="T80" s="52"/>
      <c r="U80" s="14">
        <f t="shared" si="35"/>
        <v>0</v>
      </c>
      <c r="V80" s="14"/>
      <c r="W80" s="42">
        <f t="shared" si="47"/>
        <v>0</v>
      </c>
      <c r="X80" s="38">
        <f t="shared" si="36"/>
        <v>0</v>
      </c>
      <c r="Y80" s="38">
        <f t="shared" si="48"/>
        <v>0</v>
      </c>
      <c r="Z80" s="55"/>
      <c r="AA80" s="60"/>
      <c r="AB80" s="59">
        <f t="shared" si="49"/>
        <v>0</v>
      </c>
      <c r="AC80" s="52"/>
      <c r="AD80" s="14">
        <f t="shared" si="39"/>
        <v>0</v>
      </c>
      <c r="AE80" s="14"/>
      <c r="AF80" s="62"/>
      <c r="AG80" s="14">
        <f t="shared" si="40"/>
        <v>0</v>
      </c>
      <c r="AH80" s="14"/>
      <c r="AI80" s="52"/>
      <c r="AJ80" s="14">
        <f t="shared" si="41"/>
        <v>0</v>
      </c>
      <c r="AK80" s="14"/>
      <c r="AL80" s="42">
        <f t="shared" si="50"/>
        <v>0</v>
      </c>
      <c r="AM80" s="41"/>
      <c r="AN80" s="38">
        <f t="shared" si="51"/>
        <v>0</v>
      </c>
      <c r="AO80" s="55"/>
      <c r="AP80" s="60"/>
      <c r="AQ80" s="64">
        <f t="shared" si="52"/>
        <v>0</v>
      </c>
      <c r="AR80" s="24"/>
      <c r="AS80" s="24"/>
      <c r="AT80" s="24"/>
      <c r="AU80" s="24"/>
      <c r="AV80" s="25"/>
      <c r="AW80" s="85"/>
      <c r="AX80" s="56"/>
    </row>
    <row r="81" spans="1:50" ht="13.5">
      <c r="A81" s="5" t="s">
        <v>68</v>
      </c>
      <c r="B81" s="29">
        <v>348.65</v>
      </c>
      <c r="C81" s="29">
        <f>B81*41.58</f>
        <v>14496.866999999998</v>
      </c>
      <c r="D81" s="89">
        <v>15642.34</v>
      </c>
      <c r="E81" s="89">
        <v>431.593</v>
      </c>
      <c r="F81" s="66">
        <f t="shared" si="30"/>
        <v>17945.63694</v>
      </c>
      <c r="G81" s="106">
        <v>12746.87</v>
      </c>
      <c r="H81" s="90">
        <v>335.075</v>
      </c>
      <c r="I81" s="14">
        <f t="shared" si="31"/>
        <v>13932.4185</v>
      </c>
      <c r="J81" s="14">
        <v>16602.15</v>
      </c>
      <c r="K81" s="42">
        <f t="shared" si="45"/>
        <v>1115.318</v>
      </c>
      <c r="L81" s="38">
        <f t="shared" si="32"/>
        <v>46374.922439999995</v>
      </c>
      <c r="M81" s="38">
        <f t="shared" si="46"/>
        <v>44991.36</v>
      </c>
      <c r="N81" s="25">
        <v>436.992</v>
      </c>
      <c r="O81" s="110">
        <f t="shared" si="33"/>
        <v>18170.12736</v>
      </c>
      <c r="P81" s="110">
        <v>15360.68</v>
      </c>
      <c r="Q81" s="53">
        <v>378.391</v>
      </c>
      <c r="R81" s="110">
        <f t="shared" si="34"/>
        <v>15733.49778</v>
      </c>
      <c r="S81" s="110">
        <v>15096.67</v>
      </c>
      <c r="T81" s="53">
        <v>364.101</v>
      </c>
      <c r="U81" s="110">
        <f t="shared" si="35"/>
        <v>15139.31958</v>
      </c>
      <c r="V81" s="110">
        <v>17529.19</v>
      </c>
      <c r="W81" s="111">
        <f t="shared" si="47"/>
        <v>1179.484</v>
      </c>
      <c r="X81" s="110">
        <f t="shared" si="36"/>
        <v>49042.94471999999</v>
      </c>
      <c r="Y81" s="110">
        <f t="shared" si="48"/>
        <v>47986.53999999999</v>
      </c>
      <c r="Z81" s="53">
        <f>K81+W81</f>
        <v>2294.8019999999997</v>
      </c>
      <c r="AA81" s="112">
        <f>Z81*41.58</f>
        <v>95417.86715999998</v>
      </c>
      <c r="AB81" s="110">
        <f t="shared" si="49"/>
        <v>92977.9</v>
      </c>
      <c r="AC81" s="53">
        <v>430.02</v>
      </c>
      <c r="AD81" s="110">
        <f t="shared" si="39"/>
        <v>19866.924</v>
      </c>
      <c r="AE81" s="110">
        <v>23776.53</v>
      </c>
      <c r="AF81" s="53">
        <v>433.32</v>
      </c>
      <c r="AG81" s="110">
        <f t="shared" si="40"/>
        <v>20019.384000000002</v>
      </c>
      <c r="AH81" s="110">
        <v>19377.16</v>
      </c>
      <c r="AI81" s="53">
        <v>368.494</v>
      </c>
      <c r="AJ81" s="110">
        <f t="shared" si="41"/>
        <v>17024.422800000004</v>
      </c>
      <c r="AK81" s="110">
        <v>20143.15</v>
      </c>
      <c r="AL81" s="111">
        <f t="shared" si="50"/>
        <v>1231.834</v>
      </c>
      <c r="AM81" s="112">
        <f t="shared" si="53"/>
        <v>56910.730800000005</v>
      </c>
      <c r="AN81" s="110">
        <f t="shared" si="51"/>
        <v>63296.84</v>
      </c>
      <c r="AO81" s="53">
        <f>Z81+AL81</f>
        <v>3526.6359999999995</v>
      </c>
      <c r="AP81" s="112">
        <f>AM81+AA81</f>
        <v>152328.59795999998</v>
      </c>
      <c r="AQ81" s="117">
        <f t="shared" si="52"/>
        <v>156274.74</v>
      </c>
      <c r="AR81" s="25">
        <v>0</v>
      </c>
      <c r="AS81" s="25">
        <v>0</v>
      </c>
      <c r="AT81" s="25">
        <v>0</v>
      </c>
      <c r="AU81" s="25">
        <f>SUM(AR81:AT81)</f>
        <v>0</v>
      </c>
      <c r="AV81" s="25">
        <f>AU81*46.2</f>
        <v>0</v>
      </c>
      <c r="AW81" s="118">
        <f>AO81+AU81</f>
        <v>3526.6359999999995</v>
      </c>
      <c r="AX81" s="112">
        <f>AV81+AP81</f>
        <v>152328.59795999998</v>
      </c>
    </row>
    <row r="82" spans="1:50" ht="13.5">
      <c r="A82" s="5" t="s">
        <v>69</v>
      </c>
      <c r="B82" s="29"/>
      <c r="C82" s="29"/>
      <c r="D82" s="89"/>
      <c r="E82" s="89"/>
      <c r="F82" s="66">
        <f t="shared" si="30"/>
        <v>0</v>
      </c>
      <c r="G82" s="106"/>
      <c r="H82" s="90"/>
      <c r="I82" s="14">
        <f t="shared" si="31"/>
        <v>0</v>
      </c>
      <c r="J82" s="14"/>
      <c r="K82" s="42">
        <f t="shared" si="45"/>
        <v>0</v>
      </c>
      <c r="L82" s="38">
        <f t="shared" si="32"/>
        <v>0</v>
      </c>
      <c r="M82" s="38">
        <f t="shared" si="46"/>
        <v>0</v>
      </c>
      <c r="N82" s="24"/>
      <c r="O82" s="14">
        <f t="shared" si="33"/>
        <v>0</v>
      </c>
      <c r="P82" s="14"/>
      <c r="Q82" s="52"/>
      <c r="R82" s="14">
        <f t="shared" si="34"/>
        <v>0</v>
      </c>
      <c r="S82" s="14"/>
      <c r="T82" s="52"/>
      <c r="U82" s="14">
        <f t="shared" si="35"/>
        <v>0</v>
      </c>
      <c r="V82" s="14"/>
      <c r="W82" s="42">
        <f t="shared" si="47"/>
        <v>0</v>
      </c>
      <c r="X82" s="38">
        <f t="shared" si="36"/>
        <v>0</v>
      </c>
      <c r="Y82" s="38">
        <f t="shared" si="48"/>
        <v>0</v>
      </c>
      <c r="Z82" s="55"/>
      <c r="AA82" s="60"/>
      <c r="AB82" s="59">
        <f t="shared" si="49"/>
        <v>0</v>
      </c>
      <c r="AC82" s="52"/>
      <c r="AD82" s="14">
        <f t="shared" si="39"/>
        <v>0</v>
      </c>
      <c r="AE82" s="14"/>
      <c r="AF82" s="62"/>
      <c r="AG82" s="14">
        <f t="shared" si="40"/>
        <v>0</v>
      </c>
      <c r="AH82" s="14"/>
      <c r="AI82" s="52"/>
      <c r="AJ82" s="14">
        <f t="shared" si="41"/>
        <v>0</v>
      </c>
      <c r="AK82" s="14"/>
      <c r="AL82" s="42">
        <f t="shared" si="50"/>
        <v>0</v>
      </c>
      <c r="AM82" s="41"/>
      <c r="AN82" s="38">
        <f t="shared" si="51"/>
        <v>0</v>
      </c>
      <c r="AO82" s="55"/>
      <c r="AP82" s="60"/>
      <c r="AQ82" s="64">
        <f t="shared" si="52"/>
        <v>0</v>
      </c>
      <c r="AR82" s="24"/>
      <c r="AS82" s="24"/>
      <c r="AT82" s="24"/>
      <c r="AU82" s="24"/>
      <c r="AV82" s="25"/>
      <c r="AW82" s="85"/>
      <c r="AX82" s="56"/>
    </row>
    <row r="83" spans="1:50" ht="13.5">
      <c r="A83" s="5" t="s">
        <v>70</v>
      </c>
      <c r="B83" s="29"/>
      <c r="C83" s="29"/>
      <c r="D83" s="89"/>
      <c r="E83" s="89"/>
      <c r="F83" s="66">
        <f t="shared" si="30"/>
        <v>0</v>
      </c>
      <c r="G83" s="106"/>
      <c r="H83" s="90"/>
      <c r="I83" s="14">
        <f t="shared" si="31"/>
        <v>0</v>
      </c>
      <c r="J83" s="14"/>
      <c r="K83" s="42">
        <f t="shared" si="45"/>
        <v>0</v>
      </c>
      <c r="L83" s="38">
        <f t="shared" si="32"/>
        <v>0</v>
      </c>
      <c r="M83" s="38">
        <f t="shared" si="46"/>
        <v>0</v>
      </c>
      <c r="N83" s="24"/>
      <c r="O83" s="14">
        <f t="shared" si="33"/>
        <v>0</v>
      </c>
      <c r="P83" s="14"/>
      <c r="Q83" s="52"/>
      <c r="R83" s="14">
        <f t="shared" si="34"/>
        <v>0</v>
      </c>
      <c r="S83" s="14"/>
      <c r="T83" s="52"/>
      <c r="U83" s="14">
        <f t="shared" si="35"/>
        <v>0</v>
      </c>
      <c r="V83" s="14"/>
      <c r="W83" s="42">
        <f t="shared" si="47"/>
        <v>0</v>
      </c>
      <c r="X83" s="38">
        <f t="shared" si="36"/>
        <v>0</v>
      </c>
      <c r="Y83" s="38">
        <f t="shared" si="48"/>
        <v>0</v>
      </c>
      <c r="Z83" s="55"/>
      <c r="AA83" s="60"/>
      <c r="AB83" s="59">
        <f t="shared" si="49"/>
        <v>0</v>
      </c>
      <c r="AC83" s="52"/>
      <c r="AD83" s="14">
        <f t="shared" si="39"/>
        <v>0</v>
      </c>
      <c r="AE83" s="14"/>
      <c r="AF83" s="62"/>
      <c r="AG83" s="14">
        <f t="shared" si="40"/>
        <v>0</v>
      </c>
      <c r="AH83" s="14"/>
      <c r="AI83" s="52"/>
      <c r="AJ83" s="14">
        <f t="shared" si="41"/>
        <v>0</v>
      </c>
      <c r="AK83" s="14"/>
      <c r="AL83" s="42">
        <f t="shared" si="50"/>
        <v>0</v>
      </c>
      <c r="AM83" s="41"/>
      <c r="AN83" s="38">
        <f t="shared" si="51"/>
        <v>0</v>
      </c>
      <c r="AO83" s="55"/>
      <c r="AP83" s="60"/>
      <c r="AQ83" s="64">
        <f t="shared" si="52"/>
        <v>0</v>
      </c>
      <c r="AR83" s="24"/>
      <c r="AS83" s="24"/>
      <c r="AT83" s="24"/>
      <c r="AU83" s="24"/>
      <c r="AV83" s="25"/>
      <c r="AW83" s="85"/>
      <c r="AX83" s="56"/>
    </row>
    <row r="84" spans="1:50" ht="13.5">
      <c r="A84" s="5" t="s">
        <v>71</v>
      </c>
      <c r="B84" s="29"/>
      <c r="C84" s="29"/>
      <c r="D84" s="89"/>
      <c r="E84" s="89"/>
      <c r="F84" s="66">
        <f t="shared" si="30"/>
        <v>0</v>
      </c>
      <c r="G84" s="106"/>
      <c r="H84" s="90"/>
      <c r="I84" s="14">
        <f t="shared" si="31"/>
        <v>0</v>
      </c>
      <c r="J84" s="14"/>
      <c r="K84" s="42">
        <f t="shared" si="45"/>
        <v>0</v>
      </c>
      <c r="L84" s="38">
        <f t="shared" si="32"/>
        <v>0</v>
      </c>
      <c r="M84" s="38">
        <f t="shared" si="46"/>
        <v>0</v>
      </c>
      <c r="N84" s="24"/>
      <c r="O84" s="14">
        <f t="shared" si="33"/>
        <v>0</v>
      </c>
      <c r="P84" s="14"/>
      <c r="Q84" s="52"/>
      <c r="R84" s="14">
        <f t="shared" si="34"/>
        <v>0</v>
      </c>
      <c r="S84" s="14"/>
      <c r="T84" s="52"/>
      <c r="U84" s="14">
        <f t="shared" si="35"/>
        <v>0</v>
      </c>
      <c r="V84" s="14"/>
      <c r="W84" s="42">
        <f t="shared" si="47"/>
        <v>0</v>
      </c>
      <c r="X84" s="38">
        <f t="shared" si="36"/>
        <v>0</v>
      </c>
      <c r="Y84" s="38">
        <f t="shared" si="48"/>
        <v>0</v>
      </c>
      <c r="Z84" s="55"/>
      <c r="AA84" s="60"/>
      <c r="AB84" s="59">
        <f t="shared" si="49"/>
        <v>0</v>
      </c>
      <c r="AC84" s="52"/>
      <c r="AD84" s="14">
        <f t="shared" si="39"/>
        <v>0</v>
      </c>
      <c r="AE84" s="14"/>
      <c r="AF84" s="62"/>
      <c r="AG84" s="14">
        <f t="shared" si="40"/>
        <v>0</v>
      </c>
      <c r="AH84" s="14"/>
      <c r="AI84" s="52"/>
      <c r="AJ84" s="14">
        <f t="shared" si="41"/>
        <v>0</v>
      </c>
      <c r="AK84" s="14"/>
      <c r="AL84" s="42">
        <f t="shared" si="50"/>
        <v>0</v>
      </c>
      <c r="AM84" s="41"/>
      <c r="AN84" s="38">
        <f t="shared" si="51"/>
        <v>0</v>
      </c>
      <c r="AO84" s="55"/>
      <c r="AP84" s="60"/>
      <c r="AQ84" s="64">
        <f t="shared" si="52"/>
        <v>0</v>
      </c>
      <c r="AR84" s="24"/>
      <c r="AS84" s="24"/>
      <c r="AT84" s="24"/>
      <c r="AU84" s="24"/>
      <c r="AV84" s="25"/>
      <c r="AW84" s="85"/>
      <c r="AX84" s="56"/>
    </row>
    <row r="85" spans="1:50" ht="13.5">
      <c r="A85" s="5" t="s">
        <v>72</v>
      </c>
      <c r="B85" s="29"/>
      <c r="C85" s="29"/>
      <c r="D85" s="89"/>
      <c r="E85" s="89"/>
      <c r="F85" s="66">
        <f t="shared" si="30"/>
        <v>0</v>
      </c>
      <c r="G85" s="106"/>
      <c r="H85" s="90"/>
      <c r="I85" s="14">
        <f t="shared" si="31"/>
        <v>0</v>
      </c>
      <c r="J85" s="14"/>
      <c r="K85" s="42">
        <f t="shared" si="45"/>
        <v>0</v>
      </c>
      <c r="L85" s="38">
        <f t="shared" si="32"/>
        <v>0</v>
      </c>
      <c r="M85" s="38">
        <f t="shared" si="46"/>
        <v>0</v>
      </c>
      <c r="N85" s="24"/>
      <c r="O85" s="14">
        <f t="shared" si="33"/>
        <v>0</v>
      </c>
      <c r="P85" s="14"/>
      <c r="Q85" s="52"/>
      <c r="R85" s="14">
        <f t="shared" si="34"/>
        <v>0</v>
      </c>
      <c r="S85" s="14"/>
      <c r="T85" s="52"/>
      <c r="U85" s="14">
        <f t="shared" si="35"/>
        <v>0</v>
      </c>
      <c r="V85" s="14"/>
      <c r="W85" s="42">
        <f t="shared" si="47"/>
        <v>0</v>
      </c>
      <c r="X85" s="38">
        <f t="shared" si="36"/>
        <v>0</v>
      </c>
      <c r="Y85" s="38">
        <f t="shared" si="48"/>
        <v>0</v>
      </c>
      <c r="Z85" s="55"/>
      <c r="AA85" s="60"/>
      <c r="AB85" s="59">
        <f t="shared" si="49"/>
        <v>0</v>
      </c>
      <c r="AC85" s="52"/>
      <c r="AD85" s="14">
        <f t="shared" si="39"/>
        <v>0</v>
      </c>
      <c r="AE85" s="14"/>
      <c r="AF85" s="62"/>
      <c r="AG85" s="14">
        <f t="shared" si="40"/>
        <v>0</v>
      </c>
      <c r="AH85" s="14"/>
      <c r="AI85" s="52"/>
      <c r="AJ85" s="14">
        <f t="shared" si="41"/>
        <v>0</v>
      </c>
      <c r="AK85" s="14"/>
      <c r="AL85" s="42">
        <f t="shared" si="50"/>
        <v>0</v>
      </c>
      <c r="AM85" s="41"/>
      <c r="AN85" s="38">
        <f t="shared" si="51"/>
        <v>0</v>
      </c>
      <c r="AO85" s="55"/>
      <c r="AP85" s="60"/>
      <c r="AQ85" s="64">
        <f t="shared" si="52"/>
        <v>0</v>
      </c>
      <c r="AR85" s="24"/>
      <c r="AS85" s="24"/>
      <c r="AT85" s="24"/>
      <c r="AU85" s="24"/>
      <c r="AV85" s="25"/>
      <c r="AW85" s="85"/>
      <c r="AX85" s="56"/>
    </row>
    <row r="86" spans="1:50" ht="13.5">
      <c r="A86" s="5" t="s">
        <v>73</v>
      </c>
      <c r="B86" s="29"/>
      <c r="C86" s="29"/>
      <c r="D86" s="89"/>
      <c r="E86" s="89"/>
      <c r="F86" s="66">
        <f t="shared" si="30"/>
        <v>0</v>
      </c>
      <c r="G86" s="106"/>
      <c r="H86" s="90"/>
      <c r="I86" s="14">
        <f t="shared" si="31"/>
        <v>0</v>
      </c>
      <c r="J86" s="14"/>
      <c r="K86" s="42">
        <f t="shared" si="45"/>
        <v>0</v>
      </c>
      <c r="L86" s="38">
        <f t="shared" si="32"/>
        <v>0</v>
      </c>
      <c r="M86" s="38">
        <f t="shared" si="46"/>
        <v>0</v>
      </c>
      <c r="N86" s="24"/>
      <c r="O86" s="14">
        <f t="shared" si="33"/>
        <v>0</v>
      </c>
      <c r="P86" s="14"/>
      <c r="Q86" s="52"/>
      <c r="R86" s="14">
        <f t="shared" si="34"/>
        <v>0</v>
      </c>
      <c r="S86" s="14"/>
      <c r="T86" s="52"/>
      <c r="U86" s="14">
        <f t="shared" si="35"/>
        <v>0</v>
      </c>
      <c r="V86" s="14"/>
      <c r="W86" s="42">
        <f t="shared" si="47"/>
        <v>0</v>
      </c>
      <c r="X86" s="38">
        <f t="shared" si="36"/>
        <v>0</v>
      </c>
      <c r="Y86" s="38">
        <f t="shared" si="48"/>
        <v>0</v>
      </c>
      <c r="Z86" s="55"/>
      <c r="AA86" s="60"/>
      <c r="AB86" s="59">
        <f t="shared" si="49"/>
        <v>0</v>
      </c>
      <c r="AC86" s="52"/>
      <c r="AD86" s="14">
        <f t="shared" si="39"/>
        <v>0</v>
      </c>
      <c r="AE86" s="14"/>
      <c r="AF86" s="62"/>
      <c r="AG86" s="14">
        <f t="shared" si="40"/>
        <v>0</v>
      </c>
      <c r="AH86" s="14"/>
      <c r="AI86" s="52"/>
      <c r="AJ86" s="14">
        <f t="shared" si="41"/>
        <v>0</v>
      </c>
      <c r="AK86" s="14"/>
      <c r="AL86" s="42">
        <f t="shared" si="50"/>
        <v>0</v>
      </c>
      <c r="AM86" s="41"/>
      <c r="AN86" s="38">
        <f t="shared" si="51"/>
        <v>0</v>
      </c>
      <c r="AO86" s="55"/>
      <c r="AP86" s="60"/>
      <c r="AQ86" s="64">
        <f t="shared" si="52"/>
        <v>0</v>
      </c>
      <c r="AR86" s="24"/>
      <c r="AS86" s="24"/>
      <c r="AT86" s="24"/>
      <c r="AU86" s="24"/>
      <c r="AV86" s="25"/>
      <c r="AW86" s="85"/>
      <c r="AX86" s="56"/>
    </row>
    <row r="87" spans="1:50" ht="13.5">
      <c r="A87" s="5" t="s">
        <v>74</v>
      </c>
      <c r="B87" s="29"/>
      <c r="C87" s="29"/>
      <c r="D87" s="89"/>
      <c r="E87" s="89"/>
      <c r="F87" s="66">
        <f t="shared" si="30"/>
        <v>0</v>
      </c>
      <c r="G87" s="106"/>
      <c r="H87" s="90"/>
      <c r="I87" s="14">
        <f t="shared" si="31"/>
        <v>0</v>
      </c>
      <c r="J87" s="14"/>
      <c r="K87" s="42">
        <f t="shared" si="45"/>
        <v>0</v>
      </c>
      <c r="L87" s="38">
        <f t="shared" si="32"/>
        <v>0</v>
      </c>
      <c r="M87" s="38">
        <f t="shared" si="46"/>
        <v>0</v>
      </c>
      <c r="N87" s="24"/>
      <c r="O87" s="14">
        <f t="shared" si="33"/>
        <v>0</v>
      </c>
      <c r="P87" s="14"/>
      <c r="Q87" s="52"/>
      <c r="R87" s="14">
        <f t="shared" si="34"/>
        <v>0</v>
      </c>
      <c r="S87" s="14"/>
      <c r="T87" s="52"/>
      <c r="U87" s="14">
        <f t="shared" si="35"/>
        <v>0</v>
      </c>
      <c r="V87" s="14"/>
      <c r="W87" s="42">
        <f t="shared" si="47"/>
        <v>0</v>
      </c>
      <c r="X87" s="38">
        <f t="shared" si="36"/>
        <v>0</v>
      </c>
      <c r="Y87" s="38">
        <f t="shared" si="48"/>
        <v>0</v>
      </c>
      <c r="Z87" s="55"/>
      <c r="AA87" s="60"/>
      <c r="AB87" s="59">
        <f t="shared" si="49"/>
        <v>0</v>
      </c>
      <c r="AC87" s="52"/>
      <c r="AD87" s="14">
        <f t="shared" si="39"/>
        <v>0</v>
      </c>
      <c r="AE87" s="14"/>
      <c r="AF87" s="62"/>
      <c r="AG87" s="14">
        <f t="shared" si="40"/>
        <v>0</v>
      </c>
      <c r="AH87" s="14"/>
      <c r="AI87" s="52"/>
      <c r="AJ87" s="14">
        <f t="shared" si="41"/>
        <v>0</v>
      </c>
      <c r="AK87" s="14"/>
      <c r="AL87" s="42">
        <f t="shared" si="50"/>
        <v>0</v>
      </c>
      <c r="AM87" s="41"/>
      <c r="AN87" s="38">
        <f t="shared" si="51"/>
        <v>0</v>
      </c>
      <c r="AO87" s="55"/>
      <c r="AP87" s="60"/>
      <c r="AQ87" s="64">
        <f t="shared" si="52"/>
        <v>0</v>
      </c>
      <c r="AR87" s="24"/>
      <c r="AS87" s="24"/>
      <c r="AT87" s="24"/>
      <c r="AU87" s="24"/>
      <c r="AV87" s="25"/>
      <c r="AW87" s="85"/>
      <c r="AX87" s="56"/>
    </row>
    <row r="88" spans="1:50" ht="13.5">
      <c r="A88" s="5" t="s">
        <v>75</v>
      </c>
      <c r="B88" s="29"/>
      <c r="C88" s="29"/>
      <c r="D88" s="89"/>
      <c r="E88" s="89"/>
      <c r="F88" s="66">
        <f t="shared" si="30"/>
        <v>0</v>
      </c>
      <c r="G88" s="106"/>
      <c r="H88" s="90"/>
      <c r="I88" s="14">
        <f t="shared" si="31"/>
        <v>0</v>
      </c>
      <c r="J88" s="14"/>
      <c r="K88" s="42">
        <f t="shared" si="45"/>
        <v>0</v>
      </c>
      <c r="L88" s="38">
        <f t="shared" si="32"/>
        <v>0</v>
      </c>
      <c r="M88" s="38">
        <f t="shared" si="46"/>
        <v>0</v>
      </c>
      <c r="N88" s="24"/>
      <c r="O88" s="14">
        <f t="shared" si="33"/>
        <v>0</v>
      </c>
      <c r="P88" s="14"/>
      <c r="Q88" s="52"/>
      <c r="R88" s="14">
        <f t="shared" si="34"/>
        <v>0</v>
      </c>
      <c r="S88" s="14"/>
      <c r="T88" s="52"/>
      <c r="U88" s="14">
        <f t="shared" si="35"/>
        <v>0</v>
      </c>
      <c r="V88" s="14"/>
      <c r="W88" s="42">
        <f t="shared" si="47"/>
        <v>0</v>
      </c>
      <c r="X88" s="38">
        <f t="shared" si="36"/>
        <v>0</v>
      </c>
      <c r="Y88" s="38">
        <f t="shared" si="48"/>
        <v>0</v>
      </c>
      <c r="Z88" s="55"/>
      <c r="AA88" s="60"/>
      <c r="AB88" s="59">
        <f t="shared" si="49"/>
        <v>0</v>
      </c>
      <c r="AC88" s="52"/>
      <c r="AD88" s="14">
        <f t="shared" si="39"/>
        <v>0</v>
      </c>
      <c r="AE88" s="14"/>
      <c r="AF88" s="62"/>
      <c r="AG88" s="14">
        <f t="shared" si="40"/>
        <v>0</v>
      </c>
      <c r="AH88" s="14"/>
      <c r="AI88" s="52"/>
      <c r="AJ88" s="14">
        <f t="shared" si="41"/>
        <v>0</v>
      </c>
      <c r="AK88" s="14"/>
      <c r="AL88" s="42">
        <f t="shared" si="50"/>
        <v>0</v>
      </c>
      <c r="AM88" s="41"/>
      <c r="AN88" s="38">
        <f t="shared" si="51"/>
        <v>0</v>
      </c>
      <c r="AO88" s="55"/>
      <c r="AP88" s="60"/>
      <c r="AQ88" s="64">
        <f t="shared" si="52"/>
        <v>0</v>
      </c>
      <c r="AR88" s="24"/>
      <c r="AS88" s="24"/>
      <c r="AT88" s="24"/>
      <c r="AU88" s="24"/>
      <c r="AV88" s="25"/>
      <c r="AW88" s="85"/>
      <c r="AX88" s="56"/>
    </row>
    <row r="89" spans="1:50" ht="13.5">
      <c r="A89" s="5" t="s">
        <v>76</v>
      </c>
      <c r="B89" s="29"/>
      <c r="C89" s="29"/>
      <c r="D89" s="89"/>
      <c r="E89" s="89"/>
      <c r="F89" s="66">
        <f t="shared" si="30"/>
        <v>0</v>
      </c>
      <c r="G89" s="106"/>
      <c r="H89" s="90"/>
      <c r="I89" s="14">
        <f t="shared" si="31"/>
        <v>0</v>
      </c>
      <c r="J89" s="14"/>
      <c r="K89" s="42">
        <f t="shared" si="45"/>
        <v>0</v>
      </c>
      <c r="L89" s="38">
        <f t="shared" si="32"/>
        <v>0</v>
      </c>
      <c r="M89" s="38">
        <f t="shared" si="46"/>
        <v>0</v>
      </c>
      <c r="N89" s="24"/>
      <c r="O89" s="14">
        <f t="shared" si="33"/>
        <v>0</v>
      </c>
      <c r="P89" s="14"/>
      <c r="Q89" s="52"/>
      <c r="R89" s="14">
        <f t="shared" si="34"/>
        <v>0</v>
      </c>
      <c r="S89" s="14"/>
      <c r="T89" s="52"/>
      <c r="U89" s="14">
        <f t="shared" si="35"/>
        <v>0</v>
      </c>
      <c r="V89" s="14"/>
      <c r="W89" s="42">
        <f t="shared" si="47"/>
        <v>0</v>
      </c>
      <c r="X89" s="38">
        <f t="shared" si="36"/>
        <v>0</v>
      </c>
      <c r="Y89" s="38">
        <f t="shared" si="48"/>
        <v>0</v>
      </c>
      <c r="Z89" s="55"/>
      <c r="AA89" s="60"/>
      <c r="AB89" s="59">
        <f t="shared" si="49"/>
        <v>0</v>
      </c>
      <c r="AC89" s="52"/>
      <c r="AD89" s="14">
        <f t="shared" si="39"/>
        <v>0</v>
      </c>
      <c r="AE89" s="14"/>
      <c r="AF89" s="62"/>
      <c r="AG89" s="14">
        <f t="shared" si="40"/>
        <v>0</v>
      </c>
      <c r="AH89" s="14"/>
      <c r="AI89" s="52"/>
      <c r="AJ89" s="14">
        <f t="shared" si="41"/>
        <v>0</v>
      </c>
      <c r="AK89" s="14"/>
      <c r="AL89" s="42">
        <f t="shared" si="50"/>
        <v>0</v>
      </c>
      <c r="AM89" s="41"/>
      <c r="AN89" s="38">
        <f t="shared" si="51"/>
        <v>0</v>
      </c>
      <c r="AO89" s="55"/>
      <c r="AP89" s="60"/>
      <c r="AQ89" s="64">
        <f t="shared" si="52"/>
        <v>0</v>
      </c>
      <c r="AR89" s="24"/>
      <c r="AS89" s="24"/>
      <c r="AT89" s="24"/>
      <c r="AU89" s="24"/>
      <c r="AV89" s="25"/>
      <c r="AW89" s="85"/>
      <c r="AX89" s="56"/>
    </row>
    <row r="90" spans="1:50" ht="13.5">
      <c r="A90" s="5" t="s">
        <v>77</v>
      </c>
      <c r="B90" s="29"/>
      <c r="C90" s="29"/>
      <c r="D90" s="89"/>
      <c r="E90" s="89"/>
      <c r="F90" s="66">
        <f t="shared" si="30"/>
        <v>0</v>
      </c>
      <c r="G90" s="106"/>
      <c r="H90" s="90"/>
      <c r="I90" s="14">
        <f t="shared" si="31"/>
        <v>0</v>
      </c>
      <c r="J90" s="14"/>
      <c r="K90" s="42">
        <f t="shared" si="45"/>
        <v>0</v>
      </c>
      <c r="L90" s="38">
        <f t="shared" si="32"/>
        <v>0</v>
      </c>
      <c r="M90" s="38">
        <f t="shared" si="46"/>
        <v>0</v>
      </c>
      <c r="N90" s="24"/>
      <c r="O90" s="14">
        <f t="shared" si="33"/>
        <v>0</v>
      </c>
      <c r="P90" s="14"/>
      <c r="Q90" s="52"/>
      <c r="R90" s="14">
        <f t="shared" si="34"/>
        <v>0</v>
      </c>
      <c r="S90" s="14"/>
      <c r="T90" s="52"/>
      <c r="U90" s="14">
        <f t="shared" si="35"/>
        <v>0</v>
      </c>
      <c r="V90" s="14"/>
      <c r="W90" s="42">
        <f t="shared" si="47"/>
        <v>0</v>
      </c>
      <c r="X90" s="38">
        <f t="shared" si="36"/>
        <v>0</v>
      </c>
      <c r="Y90" s="38">
        <f t="shared" si="48"/>
        <v>0</v>
      </c>
      <c r="Z90" s="55"/>
      <c r="AA90" s="60"/>
      <c r="AB90" s="59">
        <f t="shared" si="49"/>
        <v>0</v>
      </c>
      <c r="AC90" s="52"/>
      <c r="AD90" s="14">
        <f t="shared" si="39"/>
        <v>0</v>
      </c>
      <c r="AE90" s="14"/>
      <c r="AF90" s="62"/>
      <c r="AG90" s="14">
        <f t="shared" si="40"/>
        <v>0</v>
      </c>
      <c r="AH90" s="14"/>
      <c r="AI90" s="52"/>
      <c r="AJ90" s="14">
        <f t="shared" si="41"/>
        <v>0</v>
      </c>
      <c r="AK90" s="14"/>
      <c r="AL90" s="42">
        <f t="shared" si="50"/>
        <v>0</v>
      </c>
      <c r="AM90" s="41"/>
      <c r="AN90" s="38">
        <f t="shared" si="51"/>
        <v>0</v>
      </c>
      <c r="AO90" s="55"/>
      <c r="AP90" s="60"/>
      <c r="AQ90" s="64">
        <f t="shared" si="52"/>
        <v>0</v>
      </c>
      <c r="AR90" s="24"/>
      <c r="AS90" s="24"/>
      <c r="AT90" s="24"/>
      <c r="AU90" s="24"/>
      <c r="AV90" s="25"/>
      <c r="AW90" s="85"/>
      <c r="AX90" s="56"/>
    </row>
    <row r="91" spans="1:50" ht="13.5">
      <c r="A91" s="5" t="s">
        <v>78</v>
      </c>
      <c r="B91" s="29"/>
      <c r="C91" s="29"/>
      <c r="D91" s="89"/>
      <c r="E91" s="89"/>
      <c r="F91" s="66">
        <f t="shared" si="30"/>
        <v>0</v>
      </c>
      <c r="G91" s="106"/>
      <c r="H91" s="90"/>
      <c r="I91" s="14">
        <f t="shared" si="31"/>
        <v>0</v>
      </c>
      <c r="J91" s="14"/>
      <c r="K91" s="42">
        <f t="shared" si="45"/>
        <v>0</v>
      </c>
      <c r="L91" s="38">
        <f t="shared" si="32"/>
        <v>0</v>
      </c>
      <c r="M91" s="38">
        <f t="shared" si="46"/>
        <v>0</v>
      </c>
      <c r="N91" s="24"/>
      <c r="O91" s="14">
        <f t="shared" si="33"/>
        <v>0</v>
      </c>
      <c r="P91" s="14"/>
      <c r="Q91" s="52"/>
      <c r="R91" s="14">
        <f t="shared" si="34"/>
        <v>0</v>
      </c>
      <c r="S91" s="14"/>
      <c r="T91" s="52"/>
      <c r="U91" s="14">
        <f t="shared" si="35"/>
        <v>0</v>
      </c>
      <c r="V91" s="14"/>
      <c r="W91" s="42">
        <f t="shared" si="47"/>
        <v>0</v>
      </c>
      <c r="X91" s="38">
        <f t="shared" si="36"/>
        <v>0</v>
      </c>
      <c r="Y91" s="38">
        <f t="shared" si="48"/>
        <v>0</v>
      </c>
      <c r="Z91" s="55"/>
      <c r="AA91" s="60"/>
      <c r="AB91" s="59">
        <f t="shared" si="49"/>
        <v>0</v>
      </c>
      <c r="AC91" s="52"/>
      <c r="AD91" s="14">
        <f t="shared" si="39"/>
        <v>0</v>
      </c>
      <c r="AE91" s="14"/>
      <c r="AF91" s="62"/>
      <c r="AG91" s="14">
        <f t="shared" si="40"/>
        <v>0</v>
      </c>
      <c r="AH91" s="14"/>
      <c r="AI91" s="52"/>
      <c r="AJ91" s="14">
        <f t="shared" si="41"/>
        <v>0</v>
      </c>
      <c r="AK91" s="14"/>
      <c r="AL91" s="42">
        <f t="shared" si="50"/>
        <v>0</v>
      </c>
      <c r="AM91" s="41"/>
      <c r="AN91" s="38">
        <f t="shared" si="51"/>
        <v>0</v>
      </c>
      <c r="AO91" s="55"/>
      <c r="AP91" s="60"/>
      <c r="AQ91" s="64">
        <f t="shared" si="52"/>
        <v>0</v>
      </c>
      <c r="AR91" s="24"/>
      <c r="AS91" s="24"/>
      <c r="AT91" s="24"/>
      <c r="AU91" s="24"/>
      <c r="AV91" s="25"/>
      <c r="AW91" s="85"/>
      <c r="AX91" s="56"/>
    </row>
    <row r="92" spans="1:50" ht="13.5">
      <c r="A92" s="5" t="s">
        <v>79</v>
      </c>
      <c r="B92" s="29"/>
      <c r="C92" s="29"/>
      <c r="D92" s="89"/>
      <c r="E92" s="89"/>
      <c r="F92" s="66">
        <f t="shared" si="30"/>
        <v>0</v>
      </c>
      <c r="G92" s="106"/>
      <c r="H92" s="90"/>
      <c r="I92" s="14">
        <f t="shared" si="31"/>
        <v>0</v>
      </c>
      <c r="J92" s="14"/>
      <c r="K92" s="42">
        <f t="shared" si="45"/>
        <v>0</v>
      </c>
      <c r="L92" s="38">
        <f t="shared" si="32"/>
        <v>0</v>
      </c>
      <c r="M92" s="38">
        <f t="shared" si="46"/>
        <v>0</v>
      </c>
      <c r="N92" s="24"/>
      <c r="O92" s="14">
        <f t="shared" si="33"/>
        <v>0</v>
      </c>
      <c r="P92" s="14"/>
      <c r="Q92" s="52"/>
      <c r="R92" s="14">
        <f t="shared" si="34"/>
        <v>0</v>
      </c>
      <c r="S92" s="14"/>
      <c r="T92" s="52"/>
      <c r="U92" s="14">
        <f t="shared" si="35"/>
        <v>0</v>
      </c>
      <c r="V92" s="14"/>
      <c r="W92" s="42">
        <f t="shared" si="47"/>
        <v>0</v>
      </c>
      <c r="X92" s="38">
        <f t="shared" si="36"/>
        <v>0</v>
      </c>
      <c r="Y92" s="38">
        <f t="shared" si="48"/>
        <v>0</v>
      </c>
      <c r="Z92" s="55"/>
      <c r="AA92" s="60"/>
      <c r="AB92" s="59">
        <f t="shared" si="49"/>
        <v>0</v>
      </c>
      <c r="AC92" s="52"/>
      <c r="AD92" s="14">
        <f t="shared" si="39"/>
        <v>0</v>
      </c>
      <c r="AE92" s="14"/>
      <c r="AF92" s="62"/>
      <c r="AG92" s="14">
        <f t="shared" si="40"/>
        <v>0</v>
      </c>
      <c r="AH92" s="14"/>
      <c r="AI92" s="52"/>
      <c r="AJ92" s="14">
        <f t="shared" si="41"/>
        <v>0</v>
      </c>
      <c r="AK92" s="14"/>
      <c r="AL92" s="42">
        <f t="shared" si="50"/>
        <v>0</v>
      </c>
      <c r="AM92" s="41"/>
      <c r="AN92" s="38">
        <f t="shared" si="51"/>
        <v>0</v>
      </c>
      <c r="AO92" s="55"/>
      <c r="AP92" s="60"/>
      <c r="AQ92" s="64">
        <f t="shared" si="52"/>
        <v>0</v>
      </c>
      <c r="AR92" s="24"/>
      <c r="AS92" s="24"/>
      <c r="AT92" s="24"/>
      <c r="AU92" s="24"/>
      <c r="AV92" s="25"/>
      <c r="AW92" s="85"/>
      <c r="AX92" s="56"/>
    </row>
    <row r="93" spans="1:50" ht="13.5">
      <c r="A93" s="5" t="s">
        <v>80</v>
      </c>
      <c r="B93" s="29"/>
      <c r="C93" s="29"/>
      <c r="D93" s="89"/>
      <c r="E93" s="89"/>
      <c r="F93" s="66">
        <f t="shared" si="30"/>
        <v>0</v>
      </c>
      <c r="G93" s="106"/>
      <c r="H93" s="90"/>
      <c r="I93" s="14">
        <f t="shared" si="31"/>
        <v>0</v>
      </c>
      <c r="J93" s="14"/>
      <c r="K93" s="42">
        <f t="shared" si="45"/>
        <v>0</v>
      </c>
      <c r="L93" s="38">
        <f t="shared" si="32"/>
        <v>0</v>
      </c>
      <c r="M93" s="38">
        <f t="shared" si="46"/>
        <v>0</v>
      </c>
      <c r="N93" s="24"/>
      <c r="O93" s="14">
        <f t="shared" si="33"/>
        <v>0</v>
      </c>
      <c r="P93" s="14"/>
      <c r="Q93" s="52"/>
      <c r="R93" s="14">
        <f t="shared" si="34"/>
        <v>0</v>
      </c>
      <c r="S93" s="14"/>
      <c r="T93" s="52"/>
      <c r="U93" s="14">
        <f t="shared" si="35"/>
        <v>0</v>
      </c>
      <c r="V93" s="14"/>
      <c r="W93" s="42">
        <f t="shared" si="47"/>
        <v>0</v>
      </c>
      <c r="X93" s="38">
        <f t="shared" si="36"/>
        <v>0</v>
      </c>
      <c r="Y93" s="38">
        <f t="shared" si="48"/>
        <v>0</v>
      </c>
      <c r="Z93" s="55"/>
      <c r="AA93" s="60"/>
      <c r="AB93" s="59">
        <f t="shared" si="49"/>
        <v>0</v>
      </c>
      <c r="AC93" s="52"/>
      <c r="AD93" s="14">
        <f t="shared" si="39"/>
        <v>0</v>
      </c>
      <c r="AE93" s="14"/>
      <c r="AF93" s="62"/>
      <c r="AG93" s="14">
        <f t="shared" si="40"/>
        <v>0</v>
      </c>
      <c r="AH93" s="14"/>
      <c r="AI93" s="52"/>
      <c r="AJ93" s="14">
        <f t="shared" si="41"/>
        <v>0</v>
      </c>
      <c r="AK93" s="14"/>
      <c r="AL93" s="42">
        <f t="shared" si="50"/>
        <v>0</v>
      </c>
      <c r="AM93" s="41"/>
      <c r="AN93" s="38">
        <f t="shared" si="51"/>
        <v>0</v>
      </c>
      <c r="AO93" s="55"/>
      <c r="AP93" s="60"/>
      <c r="AQ93" s="64">
        <f t="shared" si="52"/>
        <v>0</v>
      </c>
      <c r="AR93" s="24"/>
      <c r="AS93" s="24"/>
      <c r="AT93" s="24"/>
      <c r="AU93" s="24"/>
      <c r="AV93" s="25"/>
      <c r="AW93" s="85"/>
      <c r="AX93" s="56"/>
    </row>
    <row r="94" spans="1:50" ht="13.5">
      <c r="A94" s="5" t="s">
        <v>81</v>
      </c>
      <c r="B94" s="29"/>
      <c r="C94" s="29"/>
      <c r="D94" s="89"/>
      <c r="E94" s="89"/>
      <c r="F94" s="66">
        <f t="shared" si="30"/>
        <v>0</v>
      </c>
      <c r="G94" s="106"/>
      <c r="H94" s="90"/>
      <c r="I94" s="14">
        <f t="shared" si="31"/>
        <v>0</v>
      </c>
      <c r="J94" s="14"/>
      <c r="K94" s="42">
        <f t="shared" si="45"/>
        <v>0</v>
      </c>
      <c r="L94" s="38">
        <f t="shared" si="32"/>
        <v>0</v>
      </c>
      <c r="M94" s="38">
        <f t="shared" si="46"/>
        <v>0</v>
      </c>
      <c r="N94" s="24"/>
      <c r="O94" s="14">
        <f t="shared" si="33"/>
        <v>0</v>
      </c>
      <c r="P94" s="14"/>
      <c r="Q94" s="52"/>
      <c r="R94" s="14">
        <f t="shared" si="34"/>
        <v>0</v>
      </c>
      <c r="S94" s="14"/>
      <c r="T94" s="52"/>
      <c r="U94" s="14">
        <f t="shared" si="35"/>
        <v>0</v>
      </c>
      <c r="V94" s="14"/>
      <c r="W94" s="42">
        <f t="shared" si="47"/>
        <v>0</v>
      </c>
      <c r="X94" s="38">
        <f t="shared" si="36"/>
        <v>0</v>
      </c>
      <c r="Y94" s="38">
        <f t="shared" si="48"/>
        <v>0</v>
      </c>
      <c r="Z94" s="55"/>
      <c r="AA94" s="60"/>
      <c r="AB94" s="59">
        <f t="shared" si="49"/>
        <v>0</v>
      </c>
      <c r="AC94" s="52"/>
      <c r="AD94" s="14">
        <f t="shared" si="39"/>
        <v>0</v>
      </c>
      <c r="AE94" s="14"/>
      <c r="AF94" s="62"/>
      <c r="AG94" s="14">
        <f t="shared" si="40"/>
        <v>0</v>
      </c>
      <c r="AH94" s="14"/>
      <c r="AI94" s="52"/>
      <c r="AJ94" s="14">
        <f t="shared" si="41"/>
        <v>0</v>
      </c>
      <c r="AK94" s="14"/>
      <c r="AL94" s="42">
        <f t="shared" si="50"/>
        <v>0</v>
      </c>
      <c r="AM94" s="41"/>
      <c r="AN94" s="38">
        <f t="shared" si="51"/>
        <v>0</v>
      </c>
      <c r="AO94" s="55"/>
      <c r="AP94" s="60"/>
      <c r="AQ94" s="64">
        <f t="shared" si="52"/>
        <v>0</v>
      </c>
      <c r="AR94" s="24"/>
      <c r="AS94" s="24"/>
      <c r="AT94" s="24"/>
      <c r="AU94" s="24"/>
      <c r="AV94" s="25"/>
      <c r="AW94" s="85"/>
      <c r="AX94" s="56"/>
    </row>
    <row r="95" spans="1:50" ht="13.5">
      <c r="A95" s="5" t="s">
        <v>82</v>
      </c>
      <c r="B95" s="29"/>
      <c r="C95" s="29"/>
      <c r="D95" s="89"/>
      <c r="E95" s="89"/>
      <c r="F95" s="66">
        <f t="shared" si="30"/>
        <v>0</v>
      </c>
      <c r="G95" s="106"/>
      <c r="H95" s="90"/>
      <c r="I95" s="14">
        <f t="shared" si="31"/>
        <v>0</v>
      </c>
      <c r="J95" s="14"/>
      <c r="K95" s="42">
        <f t="shared" si="45"/>
        <v>0</v>
      </c>
      <c r="L95" s="38">
        <f t="shared" si="32"/>
        <v>0</v>
      </c>
      <c r="M95" s="38">
        <f t="shared" si="46"/>
        <v>0</v>
      </c>
      <c r="N95" s="24"/>
      <c r="O95" s="14">
        <f t="shared" si="33"/>
        <v>0</v>
      </c>
      <c r="P95" s="14"/>
      <c r="Q95" s="52"/>
      <c r="R95" s="14">
        <f t="shared" si="34"/>
        <v>0</v>
      </c>
      <c r="S95" s="14"/>
      <c r="T95" s="52"/>
      <c r="U95" s="14">
        <f t="shared" si="35"/>
        <v>0</v>
      </c>
      <c r="V95" s="14"/>
      <c r="W95" s="42">
        <f t="shared" si="47"/>
        <v>0</v>
      </c>
      <c r="X95" s="38">
        <f t="shared" si="36"/>
        <v>0</v>
      </c>
      <c r="Y95" s="38">
        <f t="shared" si="48"/>
        <v>0</v>
      </c>
      <c r="Z95" s="55"/>
      <c r="AA95" s="60"/>
      <c r="AB95" s="59">
        <f t="shared" si="49"/>
        <v>0</v>
      </c>
      <c r="AC95" s="52"/>
      <c r="AD95" s="14">
        <f t="shared" si="39"/>
        <v>0</v>
      </c>
      <c r="AE95" s="14"/>
      <c r="AF95" s="62"/>
      <c r="AG95" s="14">
        <f t="shared" si="40"/>
        <v>0</v>
      </c>
      <c r="AH95" s="14"/>
      <c r="AI95" s="52"/>
      <c r="AJ95" s="14">
        <f t="shared" si="41"/>
        <v>0</v>
      </c>
      <c r="AK95" s="14"/>
      <c r="AL95" s="42">
        <f t="shared" si="50"/>
        <v>0</v>
      </c>
      <c r="AM95" s="41"/>
      <c r="AN95" s="38">
        <f t="shared" si="51"/>
        <v>0</v>
      </c>
      <c r="AO95" s="55"/>
      <c r="AP95" s="60"/>
      <c r="AQ95" s="64">
        <f t="shared" si="52"/>
        <v>0</v>
      </c>
      <c r="AR95" s="24"/>
      <c r="AS95" s="24"/>
      <c r="AT95" s="24"/>
      <c r="AU95" s="24"/>
      <c r="AV95" s="25"/>
      <c r="AW95" s="85"/>
      <c r="AX95" s="56"/>
    </row>
    <row r="96" spans="1:50" ht="13.5">
      <c r="A96" s="5" t="s">
        <v>83</v>
      </c>
      <c r="B96" s="29"/>
      <c r="C96" s="29"/>
      <c r="D96" s="89"/>
      <c r="E96" s="89"/>
      <c r="F96" s="66">
        <f t="shared" si="30"/>
        <v>0</v>
      </c>
      <c r="G96" s="106"/>
      <c r="H96" s="90"/>
      <c r="I96" s="14">
        <f t="shared" si="31"/>
        <v>0</v>
      </c>
      <c r="J96" s="14"/>
      <c r="K96" s="42">
        <f t="shared" si="45"/>
        <v>0</v>
      </c>
      <c r="L96" s="38">
        <f t="shared" si="32"/>
        <v>0</v>
      </c>
      <c r="M96" s="38">
        <f t="shared" si="46"/>
        <v>0</v>
      </c>
      <c r="N96" s="24"/>
      <c r="O96" s="14">
        <f t="shared" si="33"/>
        <v>0</v>
      </c>
      <c r="P96" s="14"/>
      <c r="Q96" s="52"/>
      <c r="R96" s="14">
        <f t="shared" si="34"/>
        <v>0</v>
      </c>
      <c r="S96" s="14"/>
      <c r="T96" s="52"/>
      <c r="U96" s="14">
        <f t="shared" si="35"/>
        <v>0</v>
      </c>
      <c r="V96" s="14"/>
      <c r="W96" s="42">
        <f t="shared" si="47"/>
        <v>0</v>
      </c>
      <c r="X96" s="38">
        <f t="shared" si="36"/>
        <v>0</v>
      </c>
      <c r="Y96" s="38">
        <f t="shared" si="48"/>
        <v>0</v>
      </c>
      <c r="Z96" s="55"/>
      <c r="AA96" s="60"/>
      <c r="AB96" s="59">
        <f t="shared" si="49"/>
        <v>0</v>
      </c>
      <c r="AC96" s="52"/>
      <c r="AD96" s="14">
        <f t="shared" si="39"/>
        <v>0</v>
      </c>
      <c r="AE96" s="14"/>
      <c r="AF96" s="62"/>
      <c r="AG96" s="14">
        <f t="shared" si="40"/>
        <v>0</v>
      </c>
      <c r="AH96" s="14"/>
      <c r="AI96" s="52"/>
      <c r="AJ96" s="14">
        <f t="shared" si="41"/>
        <v>0</v>
      </c>
      <c r="AK96" s="14"/>
      <c r="AL96" s="42">
        <f t="shared" si="50"/>
        <v>0</v>
      </c>
      <c r="AM96" s="41"/>
      <c r="AN96" s="38">
        <f t="shared" si="51"/>
        <v>0</v>
      </c>
      <c r="AO96" s="55"/>
      <c r="AP96" s="60"/>
      <c r="AQ96" s="64">
        <f t="shared" si="52"/>
        <v>0</v>
      </c>
      <c r="AR96" s="24"/>
      <c r="AS96" s="24"/>
      <c r="AT96" s="24"/>
      <c r="AU96" s="24"/>
      <c r="AV96" s="25"/>
      <c r="AW96" s="85"/>
      <c r="AX96" s="56"/>
    </row>
    <row r="97" spans="1:50" ht="13.5">
      <c r="A97" s="78" t="s">
        <v>104</v>
      </c>
      <c r="B97" s="79">
        <f>SUM(B71:B96)</f>
        <v>783.1289999999999</v>
      </c>
      <c r="C97" s="79">
        <f>SUM(C71:C96)</f>
        <v>32562.503819999998</v>
      </c>
      <c r="D97" s="80">
        <f>SUM(D71:D96)</f>
        <v>47170.100000000006</v>
      </c>
      <c r="E97" s="80">
        <f>SUM(E71:E96)</f>
        <v>1340.593</v>
      </c>
      <c r="F97" s="57">
        <f t="shared" si="30"/>
        <v>55741.85694</v>
      </c>
      <c r="G97" s="58">
        <f>SUM(G71:G96)</f>
        <v>39113.310000000005</v>
      </c>
      <c r="H97" s="81">
        <f>SUM(H71:H96)</f>
        <v>1153.775</v>
      </c>
      <c r="I97" s="15">
        <f t="shared" si="31"/>
        <v>47973.9645</v>
      </c>
      <c r="J97" s="15">
        <f>SUM(J71:J96)</f>
        <v>47939.04</v>
      </c>
      <c r="K97" s="42">
        <f t="shared" si="45"/>
        <v>3277.497</v>
      </c>
      <c r="L97" s="15">
        <f t="shared" si="32"/>
        <v>136278.32525999998</v>
      </c>
      <c r="M97" s="38">
        <f t="shared" si="46"/>
        <v>134222.45</v>
      </c>
      <c r="N97" s="79">
        <f>SUM(N71:N96)</f>
        <v>1319.012</v>
      </c>
      <c r="O97" s="15">
        <f t="shared" si="33"/>
        <v>54844.518959999994</v>
      </c>
      <c r="P97" s="15">
        <f>SUM(P71:P96)</f>
        <v>46151.92</v>
      </c>
      <c r="Q97" s="82">
        <f>SUM(Q71:Q96)</f>
        <v>1230.391</v>
      </c>
      <c r="R97" s="15">
        <f t="shared" si="34"/>
        <v>51159.65778</v>
      </c>
      <c r="S97" s="15">
        <f>SUM(S71:S96)</f>
        <v>43764.740000000005</v>
      </c>
      <c r="T97" s="82">
        <f>SUM(T71:T96)</f>
        <v>1310.101</v>
      </c>
      <c r="U97" s="15">
        <f t="shared" si="35"/>
        <v>54473.99958</v>
      </c>
      <c r="V97" s="15">
        <f>SUM(V71:V96)</f>
        <v>48034.14</v>
      </c>
      <c r="W97" s="42">
        <f t="shared" si="47"/>
        <v>3859.5040000000004</v>
      </c>
      <c r="X97" s="15">
        <f t="shared" si="36"/>
        <v>160478.17632</v>
      </c>
      <c r="Y97" s="38">
        <f t="shared" si="48"/>
        <v>137950.8</v>
      </c>
      <c r="Z97" s="82">
        <f>K97+W97</f>
        <v>7137.001</v>
      </c>
      <c r="AA97" s="57">
        <f>SUM(AA71:AA96)</f>
        <v>296756.50158</v>
      </c>
      <c r="AB97" s="15">
        <f t="shared" si="49"/>
        <v>272173.25</v>
      </c>
      <c r="AC97" s="82">
        <f>SUM(AC71:AC96)</f>
        <v>1248.02</v>
      </c>
      <c r="AD97" s="15">
        <f t="shared" si="39"/>
        <v>57658.524000000005</v>
      </c>
      <c r="AE97" s="15">
        <f>SUM(AE71:AE96)</f>
        <v>50460.92</v>
      </c>
      <c r="AF97" s="82">
        <f>SUM(AF71:AF96)</f>
        <v>1296.32</v>
      </c>
      <c r="AG97" s="15">
        <f t="shared" si="40"/>
        <v>59889.984000000004</v>
      </c>
      <c r="AH97" s="15">
        <f>SUM(AH71:AH96)</f>
        <v>52687.36</v>
      </c>
      <c r="AI97" s="82">
        <f>SUM(AI71:AI96)</f>
        <v>1220.4940000000001</v>
      </c>
      <c r="AJ97" s="15">
        <f t="shared" si="41"/>
        <v>56386.82280000001</v>
      </c>
      <c r="AK97" s="15">
        <f>SUM(AK71:AK96)</f>
        <v>52020.6</v>
      </c>
      <c r="AL97" s="51">
        <f t="shared" si="50"/>
        <v>3764.8340000000003</v>
      </c>
      <c r="AM97" s="57">
        <f>SUM(AM71:AM96)</f>
        <v>173935.3308</v>
      </c>
      <c r="AN97" s="15">
        <f t="shared" si="51"/>
        <v>155168.88</v>
      </c>
      <c r="AO97" s="82">
        <f>Z97+AL97</f>
        <v>10901.835000000001</v>
      </c>
      <c r="AP97" s="57">
        <f aca="true" t="shared" si="54" ref="AP97:AW97">SUM(AP71:AP96)</f>
        <v>470691.83238</v>
      </c>
      <c r="AQ97" s="73">
        <f t="shared" si="52"/>
        <v>427342.13</v>
      </c>
      <c r="AR97" s="79">
        <f t="shared" si="54"/>
        <v>0</v>
      </c>
      <c r="AS97" s="79">
        <f t="shared" si="54"/>
        <v>0</v>
      </c>
      <c r="AT97" s="79">
        <f t="shared" si="54"/>
        <v>0</v>
      </c>
      <c r="AU97" s="79">
        <f t="shared" si="54"/>
        <v>0</v>
      </c>
      <c r="AV97" s="79">
        <f t="shared" si="54"/>
        <v>0</v>
      </c>
      <c r="AW97" s="86">
        <f t="shared" si="54"/>
        <v>10901.835</v>
      </c>
      <c r="AX97" s="57">
        <f>AV97+AP97</f>
        <v>470691.83238</v>
      </c>
    </row>
    <row r="98" spans="2:50" ht="13.5">
      <c r="B98" s="26"/>
      <c r="C98" s="26"/>
      <c r="D98" s="26"/>
      <c r="E98" s="26"/>
      <c r="F98" s="49"/>
      <c r="G98" s="107"/>
      <c r="H98" s="26"/>
      <c r="I98" s="14">
        <f t="shared" si="31"/>
        <v>0</v>
      </c>
      <c r="J98" s="108"/>
      <c r="K98" s="42">
        <f t="shared" si="45"/>
        <v>0</v>
      </c>
      <c r="L98" s="38">
        <f t="shared" si="32"/>
        <v>0</v>
      </c>
      <c r="M98" s="38">
        <f t="shared" si="46"/>
        <v>0</v>
      </c>
      <c r="N98" s="26"/>
      <c r="O98" s="14">
        <f t="shared" si="33"/>
        <v>0</v>
      </c>
      <c r="P98" s="108"/>
      <c r="Q98" s="43"/>
      <c r="R98" s="14">
        <f t="shared" si="34"/>
        <v>0</v>
      </c>
      <c r="S98" s="108"/>
      <c r="T98" s="43"/>
      <c r="U98" s="14">
        <f t="shared" si="35"/>
        <v>0</v>
      </c>
      <c r="V98" s="108"/>
      <c r="W98" s="42">
        <f t="shared" si="47"/>
        <v>0</v>
      </c>
      <c r="X98" s="38">
        <f t="shared" si="36"/>
        <v>0</v>
      </c>
      <c r="Y98" s="38">
        <f t="shared" si="48"/>
        <v>0</v>
      </c>
      <c r="Z98" s="43"/>
      <c r="AA98" s="61"/>
      <c r="AB98" s="59">
        <f t="shared" si="49"/>
        <v>0</v>
      </c>
      <c r="AC98" s="43"/>
      <c r="AD98" s="14">
        <f t="shared" si="39"/>
        <v>0</v>
      </c>
      <c r="AE98" s="108"/>
      <c r="AF98" s="63"/>
      <c r="AG98" s="14">
        <f t="shared" si="40"/>
        <v>0</v>
      </c>
      <c r="AH98" s="108"/>
      <c r="AI98" s="43"/>
      <c r="AJ98" s="14">
        <f t="shared" si="41"/>
        <v>0</v>
      </c>
      <c r="AK98" s="108"/>
      <c r="AL98" s="42">
        <f t="shared" si="50"/>
        <v>0</v>
      </c>
      <c r="AM98" s="74"/>
      <c r="AN98" s="38">
        <f t="shared" si="51"/>
        <v>0</v>
      </c>
      <c r="AO98" s="65"/>
      <c r="AP98" s="61"/>
      <c r="AQ98" s="64">
        <f t="shared" si="52"/>
        <v>0</v>
      </c>
      <c r="AR98" s="26"/>
      <c r="AS98" s="26"/>
      <c r="AT98" s="26"/>
      <c r="AU98" s="26"/>
      <c r="AV98" s="30"/>
      <c r="AW98" s="43"/>
      <c r="AX98" s="66"/>
    </row>
    <row r="99" spans="1:50" ht="13.5">
      <c r="A99" s="17" t="s">
        <v>106</v>
      </c>
      <c r="B99" s="39">
        <f>B70+B97</f>
        <v>26637.786999999997</v>
      </c>
      <c r="C99" s="39">
        <f>C97+C70</f>
        <v>1107599.1834599997</v>
      </c>
      <c r="D99" s="39">
        <f>D97+D70</f>
        <v>1874892.1800000002</v>
      </c>
      <c r="E99" s="39">
        <f>E70+E97</f>
        <v>52704.992999999995</v>
      </c>
      <c r="F99" s="40">
        <f>F97+F70</f>
        <v>2191473.6089399997</v>
      </c>
      <c r="G99" s="40">
        <f>G97+G70</f>
        <v>1727075.76</v>
      </c>
      <c r="H99" s="39">
        <f>H70+H97</f>
        <v>47033.576</v>
      </c>
      <c r="I99" s="75">
        <f t="shared" si="31"/>
        <v>1955656.09008</v>
      </c>
      <c r="J99" s="75">
        <f>J97+J70</f>
        <v>1867317.2100000007</v>
      </c>
      <c r="K99" s="42">
        <f t="shared" si="45"/>
        <v>126376.356</v>
      </c>
      <c r="L99" s="75">
        <f t="shared" si="32"/>
        <v>5254728.88248</v>
      </c>
      <c r="M99" s="38">
        <f t="shared" si="46"/>
        <v>5469285.150000001</v>
      </c>
      <c r="N99" s="18">
        <f>N70+N97</f>
        <v>50003.425</v>
      </c>
      <c r="O99" s="75">
        <f t="shared" si="33"/>
        <v>2079142.4115</v>
      </c>
      <c r="P99" s="75">
        <f>P97+P70</f>
        <v>1913270.2900000005</v>
      </c>
      <c r="Q99" s="39">
        <f>Q70+Q97</f>
        <v>46965.022000000004</v>
      </c>
      <c r="R99" s="75">
        <f t="shared" si="34"/>
        <v>1952805.61476</v>
      </c>
      <c r="S99" s="75">
        <f>S97+S70</f>
        <v>1797100.1500000006</v>
      </c>
      <c r="T99" s="39">
        <f>T70+T97</f>
        <v>54168.775</v>
      </c>
      <c r="U99" s="75">
        <f t="shared" si="35"/>
        <v>2252337.6645</v>
      </c>
      <c r="V99" s="75">
        <f>V97+V70</f>
        <v>1935168.5399999996</v>
      </c>
      <c r="W99" s="42">
        <f t="shared" si="47"/>
        <v>151137.222</v>
      </c>
      <c r="X99" s="75">
        <f t="shared" si="36"/>
        <v>6284285.69076</v>
      </c>
      <c r="Y99" s="38">
        <f t="shared" si="48"/>
        <v>5645538.98</v>
      </c>
      <c r="Z99" s="39">
        <f>Z97+Z70</f>
        <v>277513.578</v>
      </c>
      <c r="AA99" s="76">
        <f>AA97+AA70</f>
        <v>11539014.573239999</v>
      </c>
      <c r="AB99" s="76">
        <f>AB97+AB70</f>
        <v>11114824.130000003</v>
      </c>
      <c r="AC99" s="77">
        <f>AC97+AC70</f>
        <v>52036.886999999995</v>
      </c>
      <c r="AD99" s="75">
        <f t="shared" si="39"/>
        <v>2404104.1794</v>
      </c>
      <c r="AE99" s="113">
        <f>AE97+AE70</f>
        <v>2202142.9999999995</v>
      </c>
      <c r="AF99" s="77">
        <f>AF97+AF70</f>
        <v>53210.74</v>
      </c>
      <c r="AG99" s="75">
        <f t="shared" si="40"/>
        <v>2458336.188</v>
      </c>
      <c r="AH99" s="113">
        <f>AH97+AH70</f>
        <v>2150624.2499999995</v>
      </c>
      <c r="AI99" s="77">
        <f>AI97+AI70</f>
        <v>51487.42599999999</v>
      </c>
      <c r="AJ99" s="76">
        <f>AI99*46.2</f>
        <v>2378719.0812</v>
      </c>
      <c r="AK99" s="76">
        <f>AK97+AK70</f>
        <v>2105998.7399999998</v>
      </c>
      <c r="AL99" s="115">
        <f t="shared" si="50"/>
        <v>156735.05299999999</v>
      </c>
      <c r="AM99" s="40">
        <f>AL99*46.2</f>
        <v>7241159.4486</v>
      </c>
      <c r="AN99" s="116">
        <f t="shared" si="51"/>
        <v>6458765.989999998</v>
      </c>
      <c r="AO99" s="39">
        <f aca="true" t="shared" si="55" ref="AO99:AX99">AO97+AO70</f>
        <v>434248.631</v>
      </c>
      <c r="AP99" s="40">
        <f t="shared" si="55"/>
        <v>18780174.02184</v>
      </c>
      <c r="AQ99" s="75">
        <f t="shared" si="52"/>
        <v>17573590.12</v>
      </c>
      <c r="AR99" s="35">
        <f t="shared" si="55"/>
        <v>0</v>
      </c>
      <c r="AS99" s="35">
        <f t="shared" si="55"/>
        <v>0</v>
      </c>
      <c r="AT99" s="35">
        <f t="shared" si="55"/>
        <v>0</v>
      </c>
      <c r="AU99" s="35">
        <f t="shared" si="55"/>
        <v>0</v>
      </c>
      <c r="AV99" s="83">
        <f t="shared" si="55"/>
        <v>0</v>
      </c>
      <c r="AW99" s="87">
        <f t="shared" si="55"/>
        <v>434248.631</v>
      </c>
      <c r="AX99" s="88">
        <f t="shared" si="55"/>
        <v>18780174.02184</v>
      </c>
    </row>
    <row r="100" spans="1:50" ht="13.5">
      <c r="A100" s="96"/>
      <c r="B100" s="97"/>
      <c r="C100" s="97"/>
      <c r="D100" s="97"/>
      <c r="E100" s="97"/>
      <c r="F100" s="98"/>
      <c r="G100" s="98"/>
      <c r="H100" s="97"/>
      <c r="I100" s="99"/>
      <c r="J100" s="99"/>
      <c r="K100" s="97"/>
      <c r="L100" s="99"/>
      <c r="M100" s="99"/>
      <c r="N100" s="100"/>
      <c r="O100" s="99"/>
      <c r="P100" s="99"/>
      <c r="Q100" s="97"/>
      <c r="R100" s="99"/>
      <c r="S100" s="99"/>
      <c r="T100" s="97"/>
      <c r="U100" s="99"/>
      <c r="V100" s="99"/>
      <c r="W100" s="97"/>
      <c r="X100" s="99"/>
      <c r="Y100" s="99"/>
      <c r="Z100" s="97"/>
      <c r="AA100" s="98"/>
      <c r="AB100" s="98"/>
      <c r="AC100" s="97"/>
      <c r="AD100" s="99"/>
      <c r="AE100" s="99"/>
      <c r="AF100" s="97"/>
      <c r="AG100" s="99"/>
      <c r="AH100" s="99"/>
      <c r="AI100" s="97"/>
      <c r="AJ100" s="98"/>
      <c r="AK100" s="98"/>
      <c r="AL100" s="97"/>
      <c r="AM100" s="98"/>
      <c r="AN100" s="98"/>
      <c r="AO100" s="97"/>
      <c r="AP100" s="98"/>
      <c r="AQ100" s="98"/>
      <c r="AR100" s="101"/>
      <c r="AS100" s="101"/>
      <c r="AT100" s="101"/>
      <c r="AU100" s="101"/>
      <c r="AV100" s="101"/>
      <c r="AW100" s="102"/>
      <c r="AX100" s="103"/>
    </row>
    <row r="101" spans="1:34" ht="12">
      <c r="A101" s="119" t="s">
        <v>129</v>
      </c>
      <c r="AF101" s="4"/>
      <c r="AG101" s="4"/>
      <c r="AH101" s="4"/>
    </row>
    <row r="102" spans="1:50" ht="12">
      <c r="A102" s="92" t="s">
        <v>124</v>
      </c>
      <c r="C102">
        <f>1911016.81-35097.68-1026.95</f>
        <v>1874892.1800000002</v>
      </c>
      <c r="F102">
        <v>1727075.76</v>
      </c>
      <c r="I102">
        <v>1867317.21</v>
      </c>
      <c r="L102" s="6"/>
      <c r="M102" s="6"/>
      <c r="N102" s="6"/>
      <c r="O102" s="6">
        <v>1913270.29</v>
      </c>
      <c r="P102" s="6"/>
      <c r="Q102" s="6"/>
      <c r="R102" s="6">
        <v>1797100.15</v>
      </c>
      <c r="S102" s="6"/>
      <c r="T102" s="6"/>
      <c r="U102" s="6">
        <v>1935168.54</v>
      </c>
      <c r="V102" s="6"/>
      <c r="W102" s="6"/>
      <c r="X102" s="6"/>
      <c r="Y102" s="6"/>
      <c r="Z102" s="6"/>
      <c r="AA102" s="6"/>
      <c r="AB102" s="6"/>
      <c r="AC102" s="6"/>
      <c r="AD102" s="6">
        <v>2202143</v>
      </c>
      <c r="AE102" s="6"/>
      <c r="AF102" s="7"/>
      <c r="AG102" s="7">
        <v>2150624.25</v>
      </c>
      <c r="AH102" s="7"/>
      <c r="AI102" s="6"/>
      <c r="AJ102" s="6">
        <v>2105998.74</v>
      </c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2">
      <c r="A103" s="91" t="s">
        <v>125</v>
      </c>
      <c r="C103">
        <v>34810.84</v>
      </c>
      <c r="F103">
        <v>66174.54</v>
      </c>
      <c r="I103">
        <v>23746.86</v>
      </c>
      <c r="L103" s="6"/>
      <c r="M103" s="6"/>
      <c r="N103" s="6"/>
      <c r="O103" s="6">
        <v>23746.86</v>
      </c>
      <c r="P103" s="6"/>
      <c r="Q103" s="6"/>
      <c r="R103" s="6">
        <v>20911.26</v>
      </c>
      <c r="S103" s="6"/>
      <c r="T103" s="6"/>
      <c r="U103" s="6">
        <v>48932.27</v>
      </c>
      <c r="V103" s="6"/>
      <c r="W103" s="6"/>
      <c r="X103" s="6"/>
      <c r="Y103" s="6"/>
      <c r="Z103" s="6"/>
      <c r="AA103" s="6"/>
      <c r="AB103" s="6"/>
      <c r="AC103" s="6"/>
      <c r="AD103" s="6">
        <v>37625.33</v>
      </c>
      <c r="AE103" s="6"/>
      <c r="AF103" s="7"/>
      <c r="AG103" s="7">
        <v>57071.27</v>
      </c>
      <c r="AH103" s="7"/>
      <c r="AI103" s="6"/>
      <c r="AJ103" s="6">
        <v>66607.92</v>
      </c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2">
      <c r="A104" s="93" t="s">
        <v>126</v>
      </c>
      <c r="B104" s="94"/>
      <c r="C104" s="93">
        <v>181995.31</v>
      </c>
      <c r="D104" s="93"/>
      <c r="E104" s="95"/>
      <c r="F104" s="95">
        <v>407791.51</v>
      </c>
      <c r="G104" s="95"/>
      <c r="H104" s="94"/>
      <c r="I104" s="94">
        <v>68373.35</v>
      </c>
      <c r="J104" s="94"/>
      <c r="K104" s="94"/>
      <c r="L104" s="94"/>
      <c r="M104" s="94"/>
      <c r="N104" s="94"/>
      <c r="O104" s="94">
        <v>116589.5</v>
      </c>
      <c r="P104" s="94"/>
      <c r="Q104" s="94"/>
      <c r="R104" s="94">
        <v>132806.43</v>
      </c>
      <c r="S104" s="94"/>
      <c r="T104" s="94"/>
      <c r="U104" s="94">
        <v>258111.2</v>
      </c>
      <c r="V104" s="94"/>
      <c r="W104" s="94"/>
      <c r="X104" s="94"/>
      <c r="Y104" s="94"/>
      <c r="Z104" s="94"/>
      <c r="AA104" s="94"/>
      <c r="AB104" s="94"/>
      <c r="AC104" s="94"/>
      <c r="AD104" s="94">
        <v>167304.99</v>
      </c>
      <c r="AE104" s="94"/>
      <c r="AF104" s="123"/>
      <c r="AG104" s="123">
        <v>268416.79</v>
      </c>
      <c r="AH104" s="123"/>
      <c r="AI104" s="94"/>
      <c r="AJ104" s="94">
        <v>205091.35</v>
      </c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</row>
    <row r="105" spans="1:36" ht="12">
      <c r="A105" s="104" t="s">
        <v>109</v>
      </c>
      <c r="C105">
        <f>SUM(C102:C104)</f>
        <v>2091698.3300000003</v>
      </c>
      <c r="F105">
        <f>SUM(F102:F104)</f>
        <v>2201041.81</v>
      </c>
      <c r="I105">
        <f>SUM(I102:I104)</f>
        <v>1959437.4200000002</v>
      </c>
      <c r="O105">
        <f>SUM(O102:O104)</f>
        <v>2053606.6500000001</v>
      </c>
      <c r="R105">
        <f>SUM(R102:R104)</f>
        <v>1950817.8399999999</v>
      </c>
      <c r="U105">
        <f>SUM(U102:U104)</f>
        <v>2242212.0100000002</v>
      </c>
      <c r="AD105">
        <f>SUM(AD102:AD104)</f>
        <v>2407073.3200000003</v>
      </c>
      <c r="AF105" s="4"/>
      <c r="AG105" s="4">
        <f>SUM(AG102:AG104)</f>
        <v>2476112.31</v>
      </c>
      <c r="AH105" s="4"/>
      <c r="AJ105">
        <f>SUM(AJ102:AJ104)</f>
        <v>2377698.0100000002</v>
      </c>
    </row>
    <row r="106" spans="32:34" ht="12">
      <c r="AF106" s="4"/>
      <c r="AG106" s="4"/>
      <c r="AH106" s="4"/>
    </row>
    <row r="107" spans="1:34" ht="12">
      <c r="A107" s="1"/>
      <c r="AF107" s="4"/>
      <c r="AG107" s="4"/>
      <c r="AH107" s="4"/>
    </row>
    <row r="108" spans="1:34" ht="12">
      <c r="A108" s="109"/>
      <c r="B108" s="109"/>
      <c r="C108" s="109"/>
      <c r="AF108" s="4"/>
      <c r="AG108" s="4"/>
      <c r="AH108" s="4"/>
    </row>
    <row r="109" spans="1:34" ht="12">
      <c r="A109" s="109"/>
      <c r="B109" s="109"/>
      <c r="C109" s="109"/>
      <c r="AF109" s="4"/>
      <c r="AG109" s="4"/>
      <c r="AH109" s="4"/>
    </row>
    <row r="110" spans="32:34" ht="12">
      <c r="AF110" s="4"/>
      <c r="AG110" s="4"/>
      <c r="AH110" s="4"/>
    </row>
    <row r="111" spans="32:34" ht="12">
      <c r="AF111" s="4"/>
      <c r="AG111" s="4"/>
      <c r="AH111" s="4"/>
    </row>
    <row r="112" spans="32:34" ht="12">
      <c r="AF112" s="4"/>
      <c r="AG112" s="4"/>
      <c r="AH112" s="4"/>
    </row>
    <row r="113" spans="32:34" ht="12">
      <c r="AF113" s="4"/>
      <c r="AG113" s="4"/>
      <c r="AH113" s="4"/>
    </row>
    <row r="114" spans="32:34" ht="12">
      <c r="AF114" s="4"/>
      <c r="AG114" s="4"/>
      <c r="AH114" s="4"/>
    </row>
    <row r="115" spans="32:34" ht="12">
      <c r="AF115" s="4"/>
      <c r="AG115" s="4"/>
      <c r="AH115" s="4"/>
    </row>
    <row r="116" spans="32:34" ht="12">
      <c r="AF116" s="4"/>
      <c r="AG116" s="4"/>
      <c r="AH116" s="4"/>
    </row>
    <row r="117" spans="32:34" ht="12">
      <c r="AF117" s="4"/>
      <c r="AG117" s="4"/>
      <c r="AH117" s="4"/>
    </row>
    <row r="118" spans="32:34" ht="12">
      <c r="AF118" s="4"/>
      <c r="AG118" s="4"/>
      <c r="AH118" s="4"/>
    </row>
    <row r="119" spans="32:34" ht="12">
      <c r="AF119" s="4"/>
      <c r="AG119" s="4"/>
      <c r="AH119" s="4"/>
    </row>
    <row r="120" spans="32:34" ht="12">
      <c r="AF120" s="4"/>
      <c r="AG120" s="4"/>
      <c r="AH120" s="4"/>
    </row>
    <row r="121" spans="32:34" ht="12">
      <c r="AF121" s="4"/>
      <c r="AG121" s="4"/>
      <c r="AH121" s="4"/>
    </row>
    <row r="122" spans="32:34" ht="12">
      <c r="AF122" s="4"/>
      <c r="AG122" s="4"/>
      <c r="AH122" s="4"/>
    </row>
    <row r="123" spans="32:34" ht="12">
      <c r="AF123" s="4"/>
      <c r="AG123" s="4"/>
      <c r="AH123" s="4"/>
    </row>
    <row r="124" spans="32:34" ht="12">
      <c r="AF124" s="4"/>
      <c r="AG124" s="4"/>
      <c r="AH124" s="4"/>
    </row>
    <row r="125" spans="32:34" ht="12">
      <c r="AF125" s="4"/>
      <c r="AG125" s="4"/>
      <c r="AH125" s="4"/>
    </row>
    <row r="126" spans="32:34" ht="12">
      <c r="AF126" s="4"/>
      <c r="AG126" s="4"/>
      <c r="AH126" s="4"/>
    </row>
    <row r="127" spans="32:34" ht="12">
      <c r="AF127" s="4"/>
      <c r="AG127" s="4"/>
      <c r="AH127" s="4"/>
    </row>
    <row r="128" spans="32:34" ht="12">
      <c r="AF128" s="4"/>
      <c r="AG128" s="4"/>
      <c r="AH128" s="4"/>
    </row>
    <row r="129" spans="32:34" ht="12">
      <c r="AF129" s="4"/>
      <c r="AG129" s="4"/>
      <c r="AH129" s="4"/>
    </row>
    <row r="130" spans="32:34" ht="12">
      <c r="AF130" s="4"/>
      <c r="AG130" s="4"/>
      <c r="AH130" s="4"/>
    </row>
    <row r="131" spans="32:34" ht="12">
      <c r="AF131" s="4"/>
      <c r="AG131" s="4"/>
      <c r="AH131" s="4"/>
    </row>
    <row r="132" spans="32:34" ht="12">
      <c r="AF132" s="4"/>
      <c r="AG132" s="4"/>
      <c r="AH132" s="4"/>
    </row>
    <row r="133" spans="32:34" ht="12">
      <c r="AF133" s="4"/>
      <c r="AG133" s="4"/>
      <c r="AH133" s="4"/>
    </row>
    <row r="134" spans="32:34" ht="12">
      <c r="AF134" s="4"/>
      <c r="AG134" s="4"/>
      <c r="AH134" s="4"/>
    </row>
    <row r="135" spans="32:34" ht="12">
      <c r="AF135" s="4"/>
      <c r="AG135" s="4"/>
      <c r="AH135" s="4"/>
    </row>
    <row r="136" spans="32:34" ht="12">
      <c r="AF136" s="4"/>
      <c r="AG136" s="4"/>
      <c r="AH136" s="4"/>
    </row>
    <row r="137" spans="32:34" ht="12">
      <c r="AF137" s="4"/>
      <c r="AG137" s="4"/>
      <c r="AH137" s="4"/>
    </row>
    <row r="138" spans="32:34" ht="12">
      <c r="AF138" s="4"/>
      <c r="AG138" s="4"/>
      <c r="AH138" s="4"/>
    </row>
    <row r="139" spans="32:34" ht="12">
      <c r="AF139" s="4"/>
      <c r="AG139" s="4"/>
      <c r="AH139" s="4"/>
    </row>
    <row r="140" spans="32:34" ht="12">
      <c r="AF140" s="4"/>
      <c r="AG140" s="4"/>
      <c r="AH140" s="4"/>
    </row>
    <row r="141" spans="32:34" ht="12">
      <c r="AF141" s="4"/>
      <c r="AG141" s="4"/>
      <c r="AH141" s="4"/>
    </row>
    <row r="142" spans="32:34" ht="12">
      <c r="AF142" s="4"/>
      <c r="AG142" s="4"/>
      <c r="AH142" s="4"/>
    </row>
    <row r="143" spans="32:34" ht="12">
      <c r="AF143" s="4"/>
      <c r="AG143" s="4"/>
      <c r="AH143" s="4"/>
    </row>
    <row r="144" spans="32:34" ht="12">
      <c r="AF144" s="4"/>
      <c r="AG144" s="4"/>
      <c r="AH144" s="4"/>
    </row>
    <row r="145" spans="32:34" ht="12">
      <c r="AF145" s="4"/>
      <c r="AG145" s="4"/>
      <c r="AH145" s="4"/>
    </row>
    <row r="146" spans="32:34" ht="12">
      <c r="AF146" s="4"/>
      <c r="AG146" s="4"/>
      <c r="AH146" s="4"/>
    </row>
    <row r="147" spans="32:34" ht="12">
      <c r="AF147" s="4"/>
      <c r="AG147" s="4"/>
      <c r="AH147" s="4"/>
    </row>
    <row r="148" spans="32:34" ht="12">
      <c r="AF148" s="4"/>
      <c r="AG148" s="4"/>
      <c r="AH148" s="4"/>
    </row>
    <row r="149" spans="32:34" ht="12">
      <c r="AF149" s="4"/>
      <c r="AG149" s="4"/>
      <c r="AH149" s="4"/>
    </row>
    <row r="150" spans="32:34" ht="12">
      <c r="AF150" s="4"/>
      <c r="AG150" s="4"/>
      <c r="AH150" s="4"/>
    </row>
    <row r="151" spans="32:34" ht="12">
      <c r="AF151" s="4"/>
      <c r="AG151" s="4"/>
      <c r="AH151" s="4"/>
    </row>
    <row r="152" spans="32:34" ht="12">
      <c r="AF152" s="4"/>
      <c r="AG152" s="4"/>
      <c r="AH152" s="4"/>
    </row>
    <row r="153" spans="32:34" ht="12">
      <c r="AF153" s="4"/>
      <c r="AG153" s="4"/>
      <c r="AH153" s="4"/>
    </row>
    <row r="154" spans="32:34" ht="12">
      <c r="AF154" s="4"/>
      <c r="AG154" s="4"/>
      <c r="AH154" s="4"/>
    </row>
    <row r="155" spans="32:34" ht="12">
      <c r="AF155" s="4"/>
      <c r="AG155" s="4"/>
      <c r="AH155" s="4"/>
    </row>
    <row r="156" spans="32:34" ht="12">
      <c r="AF156" s="4"/>
      <c r="AG156" s="4"/>
      <c r="AH156" s="4"/>
    </row>
    <row r="157" spans="32:34" ht="12">
      <c r="AF157" s="4"/>
      <c r="AG157" s="4"/>
      <c r="AH157" s="4"/>
    </row>
    <row r="158" spans="32:34" ht="12">
      <c r="AF158" s="4"/>
      <c r="AG158" s="4"/>
      <c r="AH158" s="4"/>
    </row>
    <row r="159" spans="32:34" ht="12">
      <c r="AF159" s="4"/>
      <c r="AG159" s="4"/>
      <c r="AH159" s="4"/>
    </row>
    <row r="160" spans="32:34" ht="12">
      <c r="AF160" s="4"/>
      <c r="AG160" s="4"/>
      <c r="AH160" s="4"/>
    </row>
    <row r="161" spans="32:34" ht="12">
      <c r="AF161" s="4"/>
      <c r="AG161" s="4"/>
      <c r="AH161" s="4"/>
    </row>
    <row r="162" spans="32:34" ht="12">
      <c r="AF162" s="4"/>
      <c r="AG162" s="4"/>
      <c r="AH162" s="4"/>
    </row>
    <row r="163" spans="32:34" ht="12">
      <c r="AF163" s="4"/>
      <c r="AG163" s="4"/>
      <c r="AH163" s="4"/>
    </row>
    <row r="164" spans="32:34" ht="12">
      <c r="AF164" s="4"/>
      <c r="AG164" s="4"/>
      <c r="AH164" s="4"/>
    </row>
    <row r="165" spans="32:34" ht="12">
      <c r="AF165" s="4"/>
      <c r="AG165" s="4"/>
      <c r="AH165" s="4"/>
    </row>
    <row r="166" spans="32:34" ht="12">
      <c r="AF166" s="4"/>
      <c r="AG166" s="4"/>
      <c r="AH166" s="4"/>
    </row>
    <row r="167" spans="32:34" ht="12">
      <c r="AF167" s="4"/>
      <c r="AG167" s="4"/>
      <c r="AH167" s="4"/>
    </row>
    <row r="168" spans="32:34" ht="12">
      <c r="AF168" s="4"/>
      <c r="AG168" s="4"/>
      <c r="AH168" s="4"/>
    </row>
    <row r="169" spans="32:34" ht="12">
      <c r="AF169" s="4"/>
      <c r="AG169" s="4"/>
      <c r="AH169" s="4"/>
    </row>
    <row r="170" spans="32:34" ht="12">
      <c r="AF170" s="4"/>
      <c r="AG170" s="4"/>
      <c r="AH170" s="4"/>
    </row>
    <row r="171" spans="32:34" ht="12">
      <c r="AF171" s="4"/>
      <c r="AG171" s="4"/>
      <c r="AH171" s="4"/>
    </row>
    <row r="172" spans="32:34" ht="12">
      <c r="AF172" s="4"/>
      <c r="AG172" s="4"/>
      <c r="AH172" s="4"/>
    </row>
    <row r="173" spans="32:34" ht="12">
      <c r="AF173" s="4"/>
      <c r="AG173" s="4"/>
      <c r="AH173" s="4"/>
    </row>
    <row r="174" spans="32:34" ht="12">
      <c r="AF174" s="4"/>
      <c r="AG174" s="4"/>
      <c r="AH174" s="4"/>
    </row>
    <row r="175" spans="32:34" ht="12">
      <c r="AF175" s="4"/>
      <c r="AG175" s="4"/>
      <c r="AH175" s="4"/>
    </row>
    <row r="176" spans="32:34" ht="12">
      <c r="AF176" s="4"/>
      <c r="AG176" s="4"/>
      <c r="AH176" s="4"/>
    </row>
    <row r="177" spans="32:34" ht="12">
      <c r="AF177" s="4"/>
      <c r="AG177" s="4"/>
      <c r="AH177" s="4"/>
    </row>
    <row r="178" spans="32:34" ht="12">
      <c r="AF178" s="4"/>
      <c r="AG178" s="4"/>
      <c r="AH178" s="4"/>
    </row>
    <row r="179" spans="32:34" ht="12">
      <c r="AF179" s="4"/>
      <c r="AG179" s="4"/>
      <c r="AH179" s="4"/>
    </row>
    <row r="180" spans="32:34" ht="12">
      <c r="AF180" s="4"/>
      <c r="AG180" s="4"/>
      <c r="AH180" s="4"/>
    </row>
    <row r="181" spans="32:34" ht="12">
      <c r="AF181" s="4"/>
      <c r="AG181" s="4"/>
      <c r="AH181" s="4"/>
    </row>
    <row r="182" spans="32:34" ht="12">
      <c r="AF182" s="4"/>
      <c r="AG182" s="4"/>
      <c r="AH182" s="4"/>
    </row>
    <row r="183" spans="32:34" ht="12">
      <c r="AF183" s="4"/>
      <c r="AG183" s="4"/>
      <c r="AH183" s="4"/>
    </row>
    <row r="184" spans="32:34" ht="12">
      <c r="AF184" s="4"/>
      <c r="AG184" s="4"/>
      <c r="AH184" s="4"/>
    </row>
    <row r="185" spans="32:34" ht="12">
      <c r="AF185" s="4"/>
      <c r="AG185" s="4"/>
      <c r="AH185" s="4"/>
    </row>
    <row r="186" spans="32:34" ht="12">
      <c r="AF186" s="4"/>
      <c r="AG186" s="4"/>
      <c r="AH186" s="4"/>
    </row>
    <row r="187" spans="32:34" ht="12">
      <c r="AF187" s="4"/>
      <c r="AG187" s="4"/>
      <c r="AH187" s="4"/>
    </row>
    <row r="188" spans="32:34" ht="12">
      <c r="AF188" s="4"/>
      <c r="AG188" s="4"/>
      <c r="AH188" s="4"/>
    </row>
    <row r="189" spans="32:34" ht="12">
      <c r="AF189" s="4"/>
      <c r="AG189" s="4"/>
      <c r="AH189" s="4"/>
    </row>
    <row r="190" spans="32:34" ht="12">
      <c r="AF190" s="4"/>
      <c r="AG190" s="4"/>
      <c r="AH190" s="4"/>
    </row>
    <row r="191" spans="32:34" ht="12">
      <c r="AF191" s="4"/>
      <c r="AG191" s="4"/>
      <c r="AH191" s="4"/>
    </row>
    <row r="192" spans="32:34" ht="12">
      <c r="AF192" s="4"/>
      <c r="AG192" s="4"/>
      <c r="AH192" s="4"/>
    </row>
    <row r="193" spans="32:34" ht="12">
      <c r="AF193" s="4"/>
      <c r="AG193" s="4"/>
      <c r="AH193" s="4"/>
    </row>
    <row r="194" spans="32:34" ht="12">
      <c r="AF194" s="4"/>
      <c r="AG194" s="4"/>
      <c r="AH194" s="4"/>
    </row>
    <row r="195" spans="32:34" ht="12">
      <c r="AF195" s="4"/>
      <c r="AG195" s="4"/>
      <c r="AH195" s="4"/>
    </row>
    <row r="196" spans="32:34" ht="12">
      <c r="AF196" s="4"/>
      <c r="AG196" s="4"/>
      <c r="AH196" s="4"/>
    </row>
    <row r="197" spans="32:34" ht="12">
      <c r="AF197" s="4"/>
      <c r="AG197" s="4"/>
      <c r="AH197" s="4"/>
    </row>
    <row r="198" spans="32:34" ht="12">
      <c r="AF198" s="4"/>
      <c r="AG198" s="4"/>
      <c r="AH198" s="4"/>
    </row>
    <row r="199" spans="32:34" ht="12">
      <c r="AF199" s="4"/>
      <c r="AG199" s="4"/>
      <c r="AH199" s="4"/>
    </row>
    <row r="200" spans="32:34" ht="12">
      <c r="AF200" s="4"/>
      <c r="AG200" s="4"/>
      <c r="AH200" s="4"/>
    </row>
    <row r="201" spans="32:34" ht="12">
      <c r="AF201" s="4"/>
      <c r="AG201" s="4"/>
      <c r="AH201" s="4"/>
    </row>
    <row r="202" spans="32:34" ht="12">
      <c r="AF202" s="4"/>
      <c r="AG202" s="4"/>
      <c r="AH202" s="4"/>
    </row>
    <row r="203" spans="32:34" ht="12">
      <c r="AF203" s="4"/>
      <c r="AG203" s="4"/>
      <c r="AH203" s="4"/>
    </row>
    <row r="204" spans="32:34" ht="12">
      <c r="AF204" s="4"/>
      <c r="AG204" s="4"/>
      <c r="AH204" s="4"/>
    </row>
    <row r="205" spans="32:34" ht="12">
      <c r="AF205" s="4"/>
      <c r="AG205" s="4"/>
      <c r="AH205" s="4"/>
    </row>
    <row r="206" spans="32:34" ht="12">
      <c r="AF206" s="4"/>
      <c r="AG206" s="4"/>
      <c r="AH206" s="4"/>
    </row>
    <row r="207" spans="32:34" ht="12">
      <c r="AF207" s="4"/>
      <c r="AG207" s="4"/>
      <c r="AH207" s="4"/>
    </row>
    <row r="208" spans="32:34" ht="12">
      <c r="AF208" s="4"/>
      <c r="AG208" s="4"/>
      <c r="AH208" s="4"/>
    </row>
    <row r="209" spans="32:34" ht="12">
      <c r="AF209" s="4"/>
      <c r="AG209" s="4"/>
      <c r="AH209" s="4"/>
    </row>
    <row r="210" spans="32:34" ht="12">
      <c r="AF210" s="4"/>
      <c r="AG210" s="4"/>
      <c r="AH210" s="4"/>
    </row>
    <row r="211" spans="32:34" ht="12">
      <c r="AF211" s="4"/>
      <c r="AG211" s="4"/>
      <c r="AH211" s="4"/>
    </row>
    <row r="212" spans="32:34" ht="12">
      <c r="AF212" s="4"/>
      <c r="AG212" s="4"/>
      <c r="AH212" s="4"/>
    </row>
    <row r="213" spans="32:34" ht="12">
      <c r="AF213" s="4"/>
      <c r="AG213" s="4"/>
      <c r="AH213" s="4"/>
    </row>
    <row r="214" spans="32:34" ht="12">
      <c r="AF214" s="4"/>
      <c r="AG214" s="4"/>
      <c r="AH214" s="4"/>
    </row>
    <row r="215" spans="32:34" ht="12">
      <c r="AF215" s="4"/>
      <c r="AG215" s="4"/>
      <c r="AH215" s="4"/>
    </row>
    <row r="216" spans="32:34" ht="12">
      <c r="AF216" s="4"/>
      <c r="AG216" s="4"/>
      <c r="AH216" s="4"/>
    </row>
    <row r="217" spans="32:34" ht="12">
      <c r="AF217" s="4"/>
      <c r="AG217" s="4"/>
      <c r="AH217" s="4"/>
    </row>
    <row r="218" spans="32:34" ht="12">
      <c r="AF218" s="4"/>
      <c r="AG218" s="4"/>
      <c r="AH218" s="4"/>
    </row>
    <row r="219" spans="32:34" ht="12">
      <c r="AF219" s="4"/>
      <c r="AG219" s="4"/>
      <c r="AH219" s="4"/>
    </row>
    <row r="220" spans="32:34" ht="12">
      <c r="AF220" s="4"/>
      <c r="AG220" s="4"/>
      <c r="AH220" s="4"/>
    </row>
    <row r="221" spans="32:34" ht="12">
      <c r="AF221" s="4"/>
      <c r="AG221" s="4"/>
      <c r="AH221" s="4"/>
    </row>
    <row r="222" spans="32:34" ht="12">
      <c r="AF222" s="4"/>
      <c r="AG222" s="4"/>
      <c r="AH222" s="4"/>
    </row>
    <row r="223" spans="32:34" ht="12">
      <c r="AF223" s="4"/>
      <c r="AG223" s="4"/>
      <c r="AH223" s="4"/>
    </row>
    <row r="224" spans="32:34" ht="12">
      <c r="AF224" s="4"/>
      <c r="AG224" s="4"/>
      <c r="AH224" s="4"/>
    </row>
    <row r="225" spans="32:34" ht="12">
      <c r="AF225" s="4"/>
      <c r="AG225" s="4"/>
      <c r="AH225" s="4"/>
    </row>
    <row r="226" spans="32:34" ht="12">
      <c r="AF226" s="4"/>
      <c r="AG226" s="4"/>
      <c r="AH226" s="4"/>
    </row>
    <row r="227" spans="32:34" ht="12">
      <c r="AF227" s="4"/>
      <c r="AG227" s="4"/>
      <c r="AH227" s="4"/>
    </row>
    <row r="228" spans="32:34" ht="12">
      <c r="AF228" s="4"/>
      <c r="AG228" s="4"/>
      <c r="AH228" s="4"/>
    </row>
    <row r="229" spans="32:34" ht="12">
      <c r="AF229" s="4"/>
      <c r="AG229" s="4"/>
      <c r="AH229" s="4"/>
    </row>
    <row r="230" spans="32:34" ht="12">
      <c r="AF230" s="4"/>
      <c r="AG230" s="4"/>
      <c r="AH230" s="4"/>
    </row>
    <row r="231" spans="32:34" ht="12">
      <c r="AF231" s="4"/>
      <c r="AG231" s="4"/>
      <c r="AH231" s="4"/>
    </row>
    <row r="232" spans="32:34" ht="12">
      <c r="AF232" s="4"/>
      <c r="AG232" s="4"/>
      <c r="AH232" s="4"/>
    </row>
    <row r="233" spans="32:34" ht="12">
      <c r="AF233" s="4"/>
      <c r="AG233" s="4"/>
      <c r="AH233" s="4"/>
    </row>
    <row r="234" spans="32:34" ht="12">
      <c r="AF234" s="4"/>
      <c r="AG234" s="4"/>
      <c r="AH234" s="4"/>
    </row>
    <row r="235" spans="32:34" ht="12">
      <c r="AF235" s="4"/>
      <c r="AG235" s="4"/>
      <c r="AH235" s="4"/>
    </row>
    <row r="236" spans="32:34" ht="12">
      <c r="AF236" s="4"/>
      <c r="AG236" s="4"/>
      <c r="AH236" s="4"/>
    </row>
    <row r="237" spans="32:34" ht="12">
      <c r="AF237" s="4"/>
      <c r="AG237" s="4"/>
      <c r="AH237" s="4"/>
    </row>
    <row r="238" spans="32:34" ht="12">
      <c r="AF238" s="4"/>
      <c r="AG238" s="4"/>
      <c r="AH238" s="4"/>
    </row>
    <row r="239" spans="32:34" ht="12">
      <c r="AF239" s="4"/>
      <c r="AG239" s="4"/>
      <c r="AH239" s="4"/>
    </row>
    <row r="240" spans="32:34" ht="12">
      <c r="AF240" s="4"/>
      <c r="AG240" s="4"/>
      <c r="AH240" s="4"/>
    </row>
    <row r="241" spans="32:34" ht="12">
      <c r="AF241" s="4"/>
      <c r="AG241" s="4"/>
      <c r="AH241" s="4"/>
    </row>
    <row r="242" spans="32:34" ht="12">
      <c r="AF242" s="4"/>
      <c r="AG242" s="4"/>
      <c r="AH242" s="4"/>
    </row>
    <row r="243" spans="32:34" ht="12">
      <c r="AF243" s="4"/>
      <c r="AG243" s="4"/>
      <c r="AH243" s="4"/>
    </row>
    <row r="244" spans="32:34" ht="12">
      <c r="AF244" s="4"/>
      <c r="AG244" s="4"/>
      <c r="AH244" s="4"/>
    </row>
    <row r="245" spans="32:34" ht="12">
      <c r="AF245" s="4"/>
      <c r="AG245" s="4"/>
      <c r="AH245" s="4"/>
    </row>
    <row r="246" spans="32:34" ht="12">
      <c r="AF246" s="4"/>
      <c r="AG246" s="4"/>
      <c r="AH246" s="4"/>
    </row>
    <row r="247" spans="32:34" ht="12">
      <c r="AF247" s="4"/>
      <c r="AG247" s="4"/>
      <c r="AH247" s="4"/>
    </row>
    <row r="248" spans="32:34" ht="12">
      <c r="AF248" s="4"/>
      <c r="AG248" s="4"/>
      <c r="AH248" s="4"/>
    </row>
    <row r="249" spans="32:34" ht="12">
      <c r="AF249" s="4"/>
      <c r="AG249" s="4"/>
      <c r="AH249" s="4"/>
    </row>
    <row r="250" spans="32:34" ht="12">
      <c r="AF250" s="4"/>
      <c r="AG250" s="4"/>
      <c r="AH250" s="4"/>
    </row>
    <row r="251" spans="32:34" ht="12">
      <c r="AF251" s="4"/>
      <c r="AG251" s="4"/>
      <c r="AH251" s="4"/>
    </row>
    <row r="252" spans="32:34" ht="12">
      <c r="AF252" s="4"/>
      <c r="AG252" s="4"/>
      <c r="AH252" s="4"/>
    </row>
    <row r="253" spans="32:34" ht="12">
      <c r="AF253" s="4"/>
      <c r="AG253" s="4"/>
      <c r="AH253" s="4"/>
    </row>
    <row r="254" spans="32:34" ht="12">
      <c r="AF254" s="4"/>
      <c r="AG254" s="4"/>
      <c r="AH254" s="4"/>
    </row>
    <row r="255" spans="32:34" ht="12">
      <c r="AF255" s="4"/>
      <c r="AG255" s="4"/>
      <c r="AH255" s="4"/>
    </row>
    <row r="256" spans="32:34" ht="12">
      <c r="AF256" s="4"/>
      <c r="AG256" s="4"/>
      <c r="AH256" s="4"/>
    </row>
    <row r="257" spans="32:34" ht="12">
      <c r="AF257" s="4"/>
      <c r="AG257" s="4"/>
      <c r="AH257" s="4"/>
    </row>
    <row r="258" spans="32:34" ht="12">
      <c r="AF258" s="4"/>
      <c r="AG258" s="4"/>
      <c r="AH258" s="4"/>
    </row>
    <row r="259" spans="32:34" ht="12">
      <c r="AF259" s="4"/>
      <c r="AG259" s="4"/>
      <c r="AH259" s="4"/>
    </row>
    <row r="260" spans="32:34" ht="12">
      <c r="AF260" s="4"/>
      <c r="AG260" s="4"/>
      <c r="AH260" s="4"/>
    </row>
    <row r="261" spans="32:34" ht="12">
      <c r="AF261" s="4"/>
      <c r="AG261" s="4"/>
      <c r="AH261" s="4"/>
    </row>
    <row r="262" spans="32:34" ht="12">
      <c r="AF262" s="4"/>
      <c r="AG262" s="4"/>
      <c r="AH262" s="4"/>
    </row>
    <row r="263" spans="32:34" ht="12">
      <c r="AF263" s="4"/>
      <c r="AG263" s="4"/>
      <c r="AH263" s="4"/>
    </row>
    <row r="264" spans="32:34" ht="12">
      <c r="AF264" s="4"/>
      <c r="AG264" s="4"/>
      <c r="AH264" s="4"/>
    </row>
    <row r="265" spans="32:34" ht="12">
      <c r="AF265" s="4"/>
      <c r="AG265" s="4"/>
      <c r="AH265" s="4"/>
    </row>
    <row r="266" spans="32:34" ht="12">
      <c r="AF266" s="4"/>
      <c r="AG266" s="4"/>
      <c r="AH266" s="4"/>
    </row>
    <row r="267" spans="32:34" ht="12">
      <c r="AF267" s="4"/>
      <c r="AG267" s="4"/>
      <c r="AH267" s="4"/>
    </row>
    <row r="268" spans="32:34" ht="12">
      <c r="AF268" s="4"/>
      <c r="AG268" s="4"/>
      <c r="AH268" s="4"/>
    </row>
    <row r="269" spans="32:34" ht="12">
      <c r="AF269" s="4"/>
      <c r="AG269" s="4"/>
      <c r="AH269" s="4"/>
    </row>
    <row r="270" spans="32:34" ht="12">
      <c r="AF270" s="4"/>
      <c r="AG270" s="4"/>
      <c r="AH270" s="4"/>
    </row>
    <row r="271" spans="32:34" ht="12">
      <c r="AF271" s="4"/>
      <c r="AG271" s="4"/>
      <c r="AH271" s="4"/>
    </row>
    <row r="272" spans="32:34" ht="12">
      <c r="AF272" s="4"/>
      <c r="AG272" s="4"/>
      <c r="AH272" s="4"/>
    </row>
    <row r="273" spans="32:34" ht="12">
      <c r="AF273" s="4"/>
      <c r="AG273" s="4"/>
      <c r="AH273" s="4"/>
    </row>
    <row r="274" spans="32:34" ht="12">
      <c r="AF274" s="4"/>
      <c r="AG274" s="4"/>
      <c r="AH274" s="4"/>
    </row>
    <row r="275" spans="32:34" ht="12">
      <c r="AF275" s="4"/>
      <c r="AG275" s="4"/>
      <c r="AH275" s="4"/>
    </row>
    <row r="276" spans="32:34" ht="12">
      <c r="AF276" s="4"/>
      <c r="AG276" s="4"/>
      <c r="AH276" s="4"/>
    </row>
    <row r="277" spans="32:34" ht="12">
      <c r="AF277" s="4"/>
      <c r="AG277" s="4"/>
      <c r="AH277" s="4"/>
    </row>
    <row r="278" spans="32:34" ht="12">
      <c r="AF278" s="4"/>
      <c r="AG278" s="4"/>
      <c r="AH278" s="4"/>
    </row>
    <row r="279" spans="32:34" ht="12">
      <c r="AF279" s="4"/>
      <c r="AG279" s="4"/>
      <c r="AH279" s="4"/>
    </row>
    <row r="280" spans="32:34" ht="12">
      <c r="AF280" s="4"/>
      <c r="AG280" s="4"/>
      <c r="AH280" s="4"/>
    </row>
    <row r="281" spans="32:34" ht="12">
      <c r="AF281" s="4"/>
      <c r="AG281" s="4"/>
      <c r="AH281" s="4"/>
    </row>
    <row r="282" spans="32:34" ht="12">
      <c r="AF282" s="4"/>
      <c r="AG282" s="4"/>
      <c r="AH282" s="4"/>
    </row>
    <row r="283" spans="32:34" ht="12">
      <c r="AF283" s="4"/>
      <c r="AG283" s="4"/>
      <c r="AH283" s="4"/>
    </row>
    <row r="284" spans="32:34" ht="12">
      <c r="AF284" s="4"/>
      <c r="AG284" s="4"/>
      <c r="AH284" s="4"/>
    </row>
    <row r="285" spans="32:34" ht="12">
      <c r="AF285" s="4"/>
      <c r="AG285" s="4"/>
      <c r="AH285" s="4"/>
    </row>
    <row r="286" spans="32:34" ht="12">
      <c r="AF286" s="4"/>
      <c r="AG286" s="4"/>
      <c r="AH286" s="4"/>
    </row>
    <row r="287" spans="32:34" ht="12">
      <c r="AF287" s="4"/>
      <c r="AG287" s="4"/>
      <c r="AH287" s="4"/>
    </row>
    <row r="288" spans="32:34" ht="12">
      <c r="AF288" s="4"/>
      <c r="AG288" s="4"/>
      <c r="AH288" s="4"/>
    </row>
    <row r="289" spans="32:34" ht="12">
      <c r="AF289" s="4"/>
      <c r="AG289" s="4"/>
      <c r="AH289" s="4"/>
    </row>
    <row r="290" spans="32:34" ht="12">
      <c r="AF290" s="4"/>
      <c r="AG290" s="4"/>
      <c r="AH290" s="4"/>
    </row>
    <row r="291" spans="32:34" ht="12">
      <c r="AF291" s="4"/>
      <c r="AG291" s="4"/>
      <c r="AH291" s="4"/>
    </row>
    <row r="292" spans="32:34" ht="12">
      <c r="AF292" s="4"/>
      <c r="AG292" s="4"/>
      <c r="AH292" s="4"/>
    </row>
    <row r="293" spans="32:34" ht="12">
      <c r="AF293" s="4"/>
      <c r="AG293" s="4"/>
      <c r="AH293" s="4"/>
    </row>
    <row r="294" spans="32:34" ht="12">
      <c r="AF294" s="4"/>
      <c r="AG294" s="4"/>
      <c r="AH294" s="4"/>
    </row>
    <row r="295" spans="32:34" ht="12">
      <c r="AF295" s="4"/>
      <c r="AG295" s="4"/>
      <c r="AH295" s="4"/>
    </row>
    <row r="296" spans="32:34" ht="12">
      <c r="AF296" s="4"/>
      <c r="AG296" s="4"/>
      <c r="AH296" s="4"/>
    </row>
    <row r="297" spans="32:34" ht="12">
      <c r="AF297" s="4"/>
      <c r="AG297" s="4"/>
      <c r="AH297" s="4"/>
    </row>
    <row r="298" spans="32:34" ht="12">
      <c r="AF298" s="4"/>
      <c r="AG298" s="4"/>
      <c r="AH298" s="4"/>
    </row>
    <row r="299" spans="32:34" ht="12">
      <c r="AF299" s="4"/>
      <c r="AG299" s="4"/>
      <c r="AH299" s="4"/>
    </row>
    <row r="300" spans="32:34" ht="12">
      <c r="AF300" s="4"/>
      <c r="AG300" s="4"/>
      <c r="AH300" s="4"/>
    </row>
    <row r="301" spans="32:34" ht="12">
      <c r="AF301" s="4"/>
      <c r="AG301" s="4"/>
      <c r="AH301" s="4"/>
    </row>
    <row r="302" spans="32:34" ht="12">
      <c r="AF302" s="4"/>
      <c r="AG302" s="4"/>
      <c r="AH302" s="4"/>
    </row>
    <row r="303" spans="32:34" ht="12">
      <c r="AF303" s="4"/>
      <c r="AG303" s="4"/>
      <c r="AH303" s="4"/>
    </row>
    <row r="304" spans="32:34" ht="12">
      <c r="AF304" s="4"/>
      <c r="AG304" s="4"/>
      <c r="AH304" s="4"/>
    </row>
    <row r="305" spans="32:34" ht="12">
      <c r="AF305" s="4"/>
      <c r="AG305" s="4"/>
      <c r="AH305" s="4"/>
    </row>
    <row r="306" spans="32:34" ht="12">
      <c r="AF306" s="4"/>
      <c r="AG306" s="4"/>
      <c r="AH306" s="4"/>
    </row>
    <row r="307" spans="32:34" ht="12">
      <c r="AF307" s="4"/>
      <c r="AG307" s="4"/>
      <c r="AH307" s="4"/>
    </row>
    <row r="308" spans="32:34" ht="12">
      <c r="AF308" s="4"/>
      <c r="AG308" s="4"/>
      <c r="AH308" s="4"/>
    </row>
    <row r="309" spans="32:34" ht="12">
      <c r="AF309" s="4"/>
      <c r="AG309" s="4"/>
      <c r="AH309" s="4"/>
    </row>
    <row r="310" spans="32:34" ht="12">
      <c r="AF310" s="4"/>
      <c r="AG310" s="4"/>
      <c r="AH310" s="4"/>
    </row>
    <row r="311" spans="32:34" ht="12">
      <c r="AF311" s="4"/>
      <c r="AG311" s="4"/>
      <c r="AH311" s="4"/>
    </row>
    <row r="312" spans="32:34" ht="12">
      <c r="AF312" s="4"/>
      <c r="AG312" s="4"/>
      <c r="AH312" s="4"/>
    </row>
    <row r="313" spans="32:34" ht="12">
      <c r="AF313" s="4"/>
      <c r="AG313" s="4"/>
      <c r="AH313" s="4"/>
    </row>
    <row r="314" spans="32:34" ht="12">
      <c r="AF314" s="4"/>
      <c r="AG314" s="4"/>
      <c r="AH314" s="4"/>
    </row>
    <row r="315" spans="32:34" ht="12">
      <c r="AF315" s="4"/>
      <c r="AG315" s="4"/>
      <c r="AH315" s="4"/>
    </row>
    <row r="316" spans="32:34" ht="12">
      <c r="AF316" s="4"/>
      <c r="AG316" s="4"/>
      <c r="AH316" s="4"/>
    </row>
    <row r="317" spans="32:34" ht="12">
      <c r="AF317" s="4"/>
      <c r="AG317" s="4"/>
      <c r="AH317" s="4"/>
    </row>
    <row r="318" spans="32:34" ht="12">
      <c r="AF318" s="4"/>
      <c r="AG318" s="4"/>
      <c r="AH318" s="4"/>
    </row>
    <row r="319" spans="32:34" ht="12">
      <c r="AF319" s="4"/>
      <c r="AG319" s="4"/>
      <c r="AH319" s="4"/>
    </row>
    <row r="320" spans="32:34" ht="12">
      <c r="AF320" s="4"/>
      <c r="AG320" s="4"/>
      <c r="AH320" s="4"/>
    </row>
    <row r="321" spans="32:34" ht="12">
      <c r="AF321" s="4"/>
      <c r="AG321" s="4"/>
      <c r="AH321" s="4"/>
    </row>
    <row r="322" spans="32:34" ht="12">
      <c r="AF322" s="4"/>
      <c r="AG322" s="4"/>
      <c r="AH322" s="4"/>
    </row>
    <row r="323" spans="32:34" ht="12">
      <c r="AF323" s="4"/>
      <c r="AG323" s="4"/>
      <c r="AH323" s="4"/>
    </row>
    <row r="324" spans="32:34" ht="12">
      <c r="AF324" s="4"/>
      <c r="AG324" s="4"/>
      <c r="AH324" s="4"/>
    </row>
    <row r="325" spans="32:34" ht="12">
      <c r="AF325" s="4"/>
      <c r="AG325" s="4"/>
      <c r="AH325" s="4"/>
    </row>
    <row r="326" spans="32:34" ht="12">
      <c r="AF326" s="4"/>
      <c r="AG326" s="4"/>
      <c r="AH326" s="4"/>
    </row>
    <row r="327" spans="32:34" ht="12">
      <c r="AF327" s="4"/>
      <c r="AG327" s="4"/>
      <c r="AH327" s="4"/>
    </row>
    <row r="328" spans="32:34" ht="12">
      <c r="AF328" s="4"/>
      <c r="AG328" s="4"/>
      <c r="AH328" s="4"/>
    </row>
    <row r="329" spans="32:34" ht="12">
      <c r="AF329" s="4"/>
      <c r="AG329" s="4"/>
      <c r="AH329" s="4"/>
    </row>
    <row r="330" spans="32:34" ht="12">
      <c r="AF330" s="4"/>
      <c r="AG330" s="4"/>
      <c r="AH330" s="4"/>
    </row>
    <row r="331" spans="32:34" ht="12">
      <c r="AF331" s="4"/>
      <c r="AG331" s="4"/>
      <c r="AH331" s="4"/>
    </row>
    <row r="332" spans="32:34" ht="12">
      <c r="AF332" s="4"/>
      <c r="AG332" s="4"/>
      <c r="AH332" s="4"/>
    </row>
    <row r="333" spans="32:34" ht="12">
      <c r="AF333" s="4"/>
      <c r="AG333" s="4"/>
      <c r="AH333" s="4"/>
    </row>
    <row r="334" spans="32:34" ht="12">
      <c r="AF334" s="4"/>
      <c r="AG334" s="4"/>
      <c r="AH334" s="4"/>
    </row>
    <row r="335" spans="32:34" ht="12">
      <c r="AF335" s="4"/>
      <c r="AG335" s="4"/>
      <c r="AH335" s="4"/>
    </row>
    <row r="336" spans="32:34" ht="12">
      <c r="AF336" s="4"/>
      <c r="AG336" s="4"/>
      <c r="AH336" s="4"/>
    </row>
    <row r="337" spans="32:34" ht="12">
      <c r="AF337" s="4"/>
      <c r="AG337" s="4"/>
      <c r="AH337" s="4"/>
    </row>
    <row r="338" spans="32:34" ht="12">
      <c r="AF338" s="4"/>
      <c r="AG338" s="4"/>
      <c r="AH338" s="4"/>
    </row>
    <row r="339" spans="32:34" ht="12">
      <c r="AF339" s="4"/>
      <c r="AG339" s="4"/>
      <c r="AH339" s="4"/>
    </row>
    <row r="340" spans="32:34" ht="12">
      <c r="AF340" s="4"/>
      <c r="AG340" s="4"/>
      <c r="AH340" s="4"/>
    </row>
    <row r="341" spans="32:34" ht="12">
      <c r="AF341" s="4"/>
      <c r="AG341" s="4"/>
      <c r="AH341" s="4"/>
    </row>
    <row r="342" spans="32:34" ht="12">
      <c r="AF342" s="4"/>
      <c r="AG342" s="4"/>
      <c r="AH342" s="4"/>
    </row>
    <row r="343" spans="32:34" ht="12">
      <c r="AF343" s="4"/>
      <c r="AG343" s="4"/>
      <c r="AH343" s="4"/>
    </row>
    <row r="344" spans="32:34" ht="12">
      <c r="AF344" s="4"/>
      <c r="AG344" s="4"/>
      <c r="AH344" s="4"/>
    </row>
    <row r="345" spans="32:34" ht="12">
      <c r="AF345" s="4"/>
      <c r="AG345" s="4"/>
      <c r="AH345" s="4"/>
    </row>
    <row r="346" spans="32:34" ht="12">
      <c r="AF346" s="4"/>
      <c r="AG346" s="4"/>
      <c r="AH346" s="4"/>
    </row>
    <row r="347" spans="32:34" ht="12">
      <c r="AF347" s="4"/>
      <c r="AG347" s="4"/>
      <c r="AH347" s="4"/>
    </row>
    <row r="348" spans="32:34" ht="12">
      <c r="AF348" s="4"/>
      <c r="AG348" s="4"/>
      <c r="AH348" s="4"/>
    </row>
    <row r="349" spans="32:34" ht="12">
      <c r="AF349" s="4"/>
      <c r="AG349" s="4"/>
      <c r="AH349" s="4"/>
    </row>
    <row r="350" spans="32:34" ht="12">
      <c r="AF350" s="4"/>
      <c r="AG350" s="4"/>
      <c r="AH350" s="4"/>
    </row>
    <row r="351" spans="32:34" ht="12">
      <c r="AF351" s="4"/>
      <c r="AG351" s="4"/>
      <c r="AH351" s="4"/>
    </row>
    <row r="352" spans="32:34" ht="12">
      <c r="AF352" s="4"/>
      <c r="AG352" s="4"/>
      <c r="AH352" s="4"/>
    </row>
    <row r="353" spans="32:34" ht="12">
      <c r="AF353" s="4"/>
      <c r="AG353" s="4"/>
      <c r="AH353" s="4"/>
    </row>
    <row r="354" spans="32:34" ht="12">
      <c r="AF354" s="4"/>
      <c r="AG354" s="4"/>
      <c r="AH354" s="4"/>
    </row>
    <row r="355" spans="32:34" ht="12">
      <c r="AF355" s="4"/>
      <c r="AG355" s="4"/>
      <c r="AH355" s="4"/>
    </row>
    <row r="356" spans="32:34" ht="12">
      <c r="AF356" s="4"/>
      <c r="AG356" s="4"/>
      <c r="AH356" s="4"/>
    </row>
    <row r="357" spans="32:34" ht="12">
      <c r="AF357" s="4"/>
      <c r="AG357" s="4"/>
      <c r="AH357" s="4"/>
    </row>
    <row r="358" spans="32:34" ht="12">
      <c r="AF358" s="4"/>
      <c r="AG358" s="4"/>
      <c r="AH358" s="4"/>
    </row>
    <row r="359" spans="32:34" ht="12">
      <c r="AF359" s="4"/>
      <c r="AG359" s="4"/>
      <c r="AH359" s="4"/>
    </row>
    <row r="360" spans="32:34" ht="12">
      <c r="AF360" s="4"/>
      <c r="AG360" s="4"/>
      <c r="AH360" s="4"/>
    </row>
    <row r="361" spans="32:34" ht="12">
      <c r="AF361" s="4"/>
      <c r="AG361" s="4"/>
      <c r="AH361" s="4"/>
    </row>
    <row r="362" spans="32:34" ht="12">
      <c r="AF362" s="4"/>
      <c r="AG362" s="4"/>
      <c r="AH362" s="4"/>
    </row>
    <row r="363" spans="32:34" ht="12">
      <c r="AF363" s="4"/>
      <c r="AG363" s="4"/>
      <c r="AH363" s="4"/>
    </row>
    <row r="364" spans="32:34" ht="12">
      <c r="AF364" s="4"/>
      <c r="AG364" s="4"/>
      <c r="AH364" s="4"/>
    </row>
    <row r="365" spans="32:34" ht="12">
      <c r="AF365" s="4"/>
      <c r="AG365" s="4"/>
      <c r="AH365" s="4"/>
    </row>
    <row r="366" spans="32:34" ht="12">
      <c r="AF366" s="4"/>
      <c r="AG366" s="4"/>
      <c r="AH366" s="4"/>
    </row>
    <row r="367" spans="32:34" ht="12">
      <c r="AF367" s="4"/>
      <c r="AG367" s="4"/>
      <c r="AH367" s="4"/>
    </row>
    <row r="368" spans="32:34" ht="12">
      <c r="AF368" s="4"/>
      <c r="AG368" s="4"/>
      <c r="AH368" s="4"/>
    </row>
    <row r="369" spans="32:34" ht="12">
      <c r="AF369" s="4"/>
      <c r="AG369" s="4"/>
      <c r="AH369" s="4"/>
    </row>
    <row r="370" spans="32:34" ht="12">
      <c r="AF370" s="4"/>
      <c r="AG370" s="4"/>
      <c r="AH370" s="4"/>
    </row>
    <row r="371" spans="32:34" ht="12">
      <c r="AF371" s="4"/>
      <c r="AG371" s="4"/>
      <c r="AH371" s="4"/>
    </row>
    <row r="372" spans="32:34" ht="12">
      <c r="AF372" s="4"/>
      <c r="AG372" s="4"/>
      <c r="AH372" s="4"/>
    </row>
    <row r="373" spans="32:34" ht="12">
      <c r="AF373" s="4"/>
      <c r="AG373" s="4"/>
      <c r="AH373" s="4"/>
    </row>
    <row r="374" spans="32:34" ht="12">
      <c r="AF374" s="4"/>
      <c r="AG374" s="4"/>
      <c r="AH374" s="4"/>
    </row>
    <row r="375" spans="32:34" ht="12">
      <c r="AF375" s="4"/>
      <c r="AG375" s="4"/>
      <c r="AH375" s="4"/>
    </row>
    <row r="376" spans="32:34" ht="12">
      <c r="AF376" s="4"/>
      <c r="AG376" s="4"/>
      <c r="AH376" s="4"/>
    </row>
    <row r="377" spans="32:34" ht="12">
      <c r="AF377" s="4"/>
      <c r="AG377" s="4"/>
      <c r="AH377" s="4"/>
    </row>
    <row r="378" spans="32:34" ht="12">
      <c r="AF378" s="4"/>
      <c r="AG378" s="4"/>
      <c r="AH378" s="4"/>
    </row>
    <row r="379" spans="32:34" ht="12">
      <c r="AF379" s="4"/>
      <c r="AG379" s="4"/>
      <c r="AH379" s="4"/>
    </row>
    <row r="380" spans="32:34" ht="12">
      <c r="AF380" s="4"/>
      <c r="AG380" s="4"/>
      <c r="AH380" s="4"/>
    </row>
    <row r="381" spans="32:34" ht="12">
      <c r="AF381" s="4"/>
      <c r="AG381" s="4"/>
      <c r="AH381" s="4"/>
    </row>
    <row r="382" spans="32:34" ht="12">
      <c r="AF382" s="4"/>
      <c r="AG382" s="4"/>
      <c r="AH382" s="4"/>
    </row>
    <row r="383" spans="32:34" ht="12">
      <c r="AF383" s="4"/>
      <c r="AG383" s="4"/>
      <c r="AH383" s="4"/>
    </row>
    <row r="384" spans="32:34" ht="12">
      <c r="AF384" s="4"/>
      <c r="AG384" s="4"/>
      <c r="AH384" s="4"/>
    </row>
    <row r="385" spans="32:34" ht="12">
      <c r="AF385" s="4"/>
      <c r="AG385" s="4"/>
      <c r="AH385" s="4"/>
    </row>
    <row r="386" spans="32:34" ht="12">
      <c r="AF386" s="4"/>
      <c r="AG386" s="4"/>
      <c r="AH386" s="4"/>
    </row>
    <row r="387" spans="32:34" ht="12">
      <c r="AF387" s="4"/>
      <c r="AG387" s="4"/>
      <c r="AH387" s="4"/>
    </row>
    <row r="388" spans="32:34" ht="12">
      <c r="AF388" s="4"/>
      <c r="AG388" s="4"/>
      <c r="AH388" s="4"/>
    </row>
    <row r="389" spans="32:34" ht="12">
      <c r="AF389" s="4"/>
      <c r="AG389" s="4"/>
      <c r="AH389" s="4"/>
    </row>
    <row r="390" spans="32:34" ht="12">
      <c r="AF390" s="4"/>
      <c r="AG390" s="4"/>
      <c r="AH390" s="4"/>
    </row>
    <row r="391" spans="32:34" ht="12">
      <c r="AF391" s="4"/>
      <c r="AG391" s="4"/>
      <c r="AH391" s="4"/>
    </row>
    <row r="392" spans="32:34" ht="12">
      <c r="AF392" s="4"/>
      <c r="AG392" s="4"/>
      <c r="AH392" s="4"/>
    </row>
    <row r="393" spans="32:34" ht="12">
      <c r="AF393" s="4"/>
      <c r="AG393" s="4"/>
      <c r="AH393" s="4"/>
    </row>
    <row r="394" spans="32:34" ht="12">
      <c r="AF394" s="4"/>
      <c r="AG394" s="4"/>
      <c r="AH394" s="4"/>
    </row>
    <row r="395" spans="32:34" ht="12">
      <c r="AF395" s="4"/>
      <c r="AG395" s="4"/>
      <c r="AH395" s="4"/>
    </row>
    <row r="396" spans="32:34" ht="12">
      <c r="AF396" s="4"/>
      <c r="AG396" s="4"/>
      <c r="AH396" s="4"/>
    </row>
    <row r="397" spans="32:34" ht="12">
      <c r="AF397" s="4"/>
      <c r="AG397" s="4"/>
      <c r="AH397" s="4"/>
    </row>
    <row r="398" spans="32:34" ht="12">
      <c r="AF398" s="4"/>
      <c r="AG398" s="4"/>
      <c r="AH398" s="4"/>
    </row>
    <row r="399" spans="32:34" ht="12">
      <c r="AF399" s="4"/>
      <c r="AG399" s="4"/>
      <c r="AH399" s="4"/>
    </row>
    <row r="400" spans="32:34" ht="12">
      <c r="AF400" s="4"/>
      <c r="AG400" s="4"/>
      <c r="AH400" s="4"/>
    </row>
    <row r="401" spans="32:34" ht="12">
      <c r="AF401" s="4"/>
      <c r="AG401" s="4"/>
      <c r="AH401" s="4"/>
    </row>
    <row r="402" spans="32:34" ht="12">
      <c r="AF402" s="4"/>
      <c r="AG402" s="4"/>
      <c r="AH402" s="4"/>
    </row>
    <row r="403" spans="32:34" ht="12">
      <c r="AF403" s="4"/>
      <c r="AG403" s="4"/>
      <c r="AH403" s="4"/>
    </row>
    <row r="404" spans="32:34" ht="12">
      <c r="AF404" s="4"/>
      <c r="AG404" s="4"/>
      <c r="AH404" s="4"/>
    </row>
    <row r="405" spans="32:34" ht="12">
      <c r="AF405" s="4"/>
      <c r="AG405" s="4"/>
      <c r="AH405" s="4"/>
    </row>
    <row r="406" spans="32:34" ht="12">
      <c r="AF406" s="4"/>
      <c r="AG406" s="4"/>
      <c r="AH406" s="4"/>
    </row>
    <row r="407" spans="32:34" ht="12">
      <c r="AF407" s="4"/>
      <c r="AG407" s="4"/>
      <c r="AH407" s="4"/>
    </row>
    <row r="408" spans="32:34" ht="12">
      <c r="AF408" s="4"/>
      <c r="AG408" s="4"/>
      <c r="AH408" s="4"/>
    </row>
    <row r="409" spans="32:34" ht="12">
      <c r="AF409" s="4"/>
      <c r="AG409" s="4"/>
      <c r="AH409" s="4"/>
    </row>
    <row r="410" spans="32:34" ht="12">
      <c r="AF410" s="4"/>
      <c r="AG410" s="4"/>
      <c r="AH410" s="4"/>
    </row>
    <row r="411" spans="32:34" ht="12">
      <c r="AF411" s="4"/>
      <c r="AG411" s="4"/>
      <c r="AH411" s="4"/>
    </row>
    <row r="412" spans="32:34" ht="12">
      <c r="AF412" s="4"/>
      <c r="AG412" s="4"/>
      <c r="AH412" s="4"/>
    </row>
    <row r="413" spans="32:34" ht="12">
      <c r="AF413" s="4"/>
      <c r="AG413" s="4"/>
      <c r="AH413" s="4"/>
    </row>
    <row r="414" spans="32:34" ht="12">
      <c r="AF414" s="4"/>
      <c r="AG414" s="4"/>
      <c r="AH414" s="4"/>
    </row>
    <row r="415" spans="32:34" ht="12">
      <c r="AF415" s="4"/>
      <c r="AG415" s="4"/>
      <c r="AH415" s="4"/>
    </row>
    <row r="416" spans="32:34" ht="12">
      <c r="AF416" s="4"/>
      <c r="AG416" s="4"/>
      <c r="AH416" s="4"/>
    </row>
    <row r="417" spans="32:34" ht="12">
      <c r="AF417" s="4"/>
      <c r="AG417" s="4"/>
      <c r="AH417" s="4"/>
    </row>
    <row r="418" spans="32:34" ht="12">
      <c r="AF418" s="4"/>
      <c r="AG418" s="4"/>
      <c r="AH418" s="4"/>
    </row>
    <row r="419" spans="32:34" ht="12">
      <c r="AF419" s="4"/>
      <c r="AG419" s="4"/>
      <c r="AH419" s="4"/>
    </row>
    <row r="420" spans="32:34" ht="12">
      <c r="AF420" s="4"/>
      <c r="AG420" s="4"/>
      <c r="AH420" s="4"/>
    </row>
    <row r="421" spans="32:34" ht="12">
      <c r="AF421" s="4"/>
      <c r="AG421" s="4"/>
      <c r="AH421" s="4"/>
    </row>
    <row r="422" spans="32:34" ht="12">
      <c r="AF422" s="4"/>
      <c r="AG422" s="4"/>
      <c r="AH422" s="4"/>
    </row>
    <row r="423" spans="32:34" ht="12">
      <c r="AF423" s="4"/>
      <c r="AG423" s="4"/>
      <c r="AH423" s="4"/>
    </row>
    <row r="424" spans="32:34" ht="12">
      <c r="AF424" s="4"/>
      <c r="AG424" s="4"/>
      <c r="AH424" s="4"/>
    </row>
    <row r="425" spans="32:34" ht="12">
      <c r="AF425" s="4"/>
      <c r="AG425" s="4"/>
      <c r="AH425" s="4"/>
    </row>
    <row r="426" spans="32:34" ht="12">
      <c r="AF426" s="4"/>
      <c r="AG426" s="4"/>
      <c r="AH426" s="4"/>
    </row>
    <row r="427" spans="32:34" ht="12">
      <c r="AF427" s="4"/>
      <c r="AG427" s="4"/>
      <c r="AH427" s="4"/>
    </row>
    <row r="428" spans="32:34" ht="12">
      <c r="AF428" s="4"/>
      <c r="AG428" s="4"/>
      <c r="AH428" s="4"/>
    </row>
    <row r="429" spans="32:34" ht="12">
      <c r="AF429" s="4"/>
      <c r="AG429" s="4"/>
      <c r="AH429" s="4"/>
    </row>
    <row r="430" spans="32:34" ht="12">
      <c r="AF430" s="4"/>
      <c r="AG430" s="4"/>
      <c r="AH430" s="4"/>
    </row>
    <row r="431" spans="32:34" ht="12">
      <c r="AF431" s="4"/>
      <c r="AG431" s="4"/>
      <c r="AH431" s="4"/>
    </row>
    <row r="432" spans="32:34" ht="12">
      <c r="AF432" s="4"/>
      <c r="AG432" s="4"/>
      <c r="AH432" s="4"/>
    </row>
    <row r="433" spans="32:34" ht="12">
      <c r="AF433" s="4"/>
      <c r="AG433" s="4"/>
      <c r="AH433" s="4"/>
    </row>
    <row r="434" spans="32:34" ht="12">
      <c r="AF434" s="4"/>
      <c r="AG434" s="4"/>
      <c r="AH434" s="4"/>
    </row>
    <row r="435" spans="32:34" ht="12">
      <c r="AF435" s="4"/>
      <c r="AG435" s="4"/>
      <c r="AH435" s="4"/>
    </row>
    <row r="436" spans="32:34" ht="12">
      <c r="AF436" s="4"/>
      <c r="AG436" s="4"/>
      <c r="AH436" s="4"/>
    </row>
    <row r="437" spans="32:34" ht="12">
      <c r="AF437" s="4"/>
      <c r="AG437" s="4"/>
      <c r="AH437" s="4"/>
    </row>
    <row r="438" spans="32:34" ht="12">
      <c r="AF438" s="4"/>
      <c r="AG438" s="4"/>
      <c r="AH438" s="4"/>
    </row>
    <row r="439" spans="32:34" ht="12">
      <c r="AF439" s="4"/>
      <c r="AG439" s="4"/>
      <c r="AH439" s="4"/>
    </row>
    <row r="440" spans="32:34" ht="12">
      <c r="AF440" s="4"/>
      <c r="AG440" s="4"/>
      <c r="AH440" s="4"/>
    </row>
    <row r="441" spans="32:34" ht="12">
      <c r="AF441" s="4"/>
      <c r="AG441" s="4"/>
      <c r="AH441" s="4"/>
    </row>
    <row r="442" spans="32:34" ht="12">
      <c r="AF442" s="4"/>
      <c r="AG442" s="4"/>
      <c r="AH442" s="4"/>
    </row>
    <row r="443" spans="32:34" ht="12">
      <c r="AF443" s="4"/>
      <c r="AG443" s="4"/>
      <c r="AH443" s="4"/>
    </row>
    <row r="444" spans="32:34" ht="12">
      <c r="AF444" s="4"/>
      <c r="AG444" s="4"/>
      <c r="AH444" s="4"/>
    </row>
    <row r="445" spans="32:34" ht="12">
      <c r="AF445" s="4"/>
      <c r="AG445" s="4"/>
      <c r="AH445" s="4"/>
    </row>
    <row r="446" spans="32:34" ht="12">
      <c r="AF446" s="4"/>
      <c r="AG446" s="4"/>
      <c r="AH446" s="4"/>
    </row>
    <row r="447" spans="32:34" ht="12">
      <c r="AF447" s="4"/>
      <c r="AG447" s="4"/>
      <c r="AH447" s="4"/>
    </row>
    <row r="448" spans="32:34" ht="12">
      <c r="AF448" s="4"/>
      <c r="AG448" s="4"/>
      <c r="AH448" s="4"/>
    </row>
    <row r="449" spans="32:34" ht="12">
      <c r="AF449" s="4"/>
      <c r="AG449" s="4"/>
      <c r="AH449" s="4"/>
    </row>
    <row r="450" spans="32:34" ht="12">
      <c r="AF450" s="4"/>
      <c r="AG450" s="4"/>
      <c r="AH450" s="4"/>
    </row>
    <row r="451" spans="32:34" ht="12">
      <c r="AF451" s="4"/>
      <c r="AG451" s="4"/>
      <c r="AH451" s="4"/>
    </row>
    <row r="452" spans="32:34" ht="12">
      <c r="AF452" s="4"/>
      <c r="AG452" s="4"/>
      <c r="AH452" s="4"/>
    </row>
    <row r="453" spans="32:34" ht="12">
      <c r="AF453" s="4"/>
      <c r="AG453" s="4"/>
      <c r="AH453" s="4"/>
    </row>
    <row r="454" spans="32:34" ht="12">
      <c r="AF454" s="4"/>
      <c r="AG454" s="4"/>
      <c r="AH454" s="4"/>
    </row>
    <row r="455" spans="32:34" ht="12">
      <c r="AF455" s="4"/>
      <c r="AG455" s="4"/>
      <c r="AH455" s="4"/>
    </row>
    <row r="456" spans="32:34" ht="12">
      <c r="AF456" s="4"/>
      <c r="AG456" s="4"/>
      <c r="AH456" s="4"/>
    </row>
    <row r="457" spans="32:34" ht="12">
      <c r="AF457" s="4"/>
      <c r="AG457" s="4"/>
      <c r="AH457" s="4"/>
    </row>
    <row r="458" spans="32:34" ht="12">
      <c r="AF458" s="4"/>
      <c r="AG458" s="4"/>
      <c r="AH458" s="4"/>
    </row>
    <row r="459" spans="32:34" ht="12">
      <c r="AF459" s="4"/>
      <c r="AG459" s="4"/>
      <c r="AH459" s="4"/>
    </row>
    <row r="460" spans="32:34" ht="12">
      <c r="AF460" s="4"/>
      <c r="AG460" s="4"/>
      <c r="AH460" s="4"/>
    </row>
    <row r="461" spans="32:34" ht="12">
      <c r="AF461" s="4"/>
      <c r="AG461" s="4"/>
      <c r="AH461" s="4"/>
    </row>
    <row r="462" spans="32:34" ht="12">
      <c r="AF462" s="4"/>
      <c r="AG462" s="4"/>
      <c r="AH462" s="4"/>
    </row>
    <row r="463" spans="32:34" ht="12">
      <c r="AF463" s="4"/>
      <c r="AG463" s="4"/>
      <c r="AH463" s="4"/>
    </row>
    <row r="464" spans="32:34" ht="12">
      <c r="AF464" s="4"/>
      <c r="AG464" s="4"/>
      <c r="AH464" s="4"/>
    </row>
    <row r="465" spans="32:34" ht="12">
      <c r="AF465" s="4"/>
      <c r="AG465" s="4"/>
      <c r="AH465" s="4"/>
    </row>
    <row r="466" spans="32:34" ht="12">
      <c r="AF466" s="4"/>
      <c r="AG466" s="4"/>
      <c r="AH466" s="4"/>
    </row>
    <row r="467" spans="32:34" ht="12">
      <c r="AF467" s="4"/>
      <c r="AG467" s="4"/>
      <c r="AH467" s="4"/>
    </row>
    <row r="468" spans="32:34" ht="12">
      <c r="AF468" s="4"/>
      <c r="AG468" s="4"/>
      <c r="AH468" s="4"/>
    </row>
    <row r="469" spans="32:34" ht="12">
      <c r="AF469" s="4"/>
      <c r="AG469" s="4"/>
      <c r="AH469" s="4"/>
    </row>
    <row r="470" spans="32:34" ht="12">
      <c r="AF470" s="4"/>
      <c r="AG470" s="4"/>
      <c r="AH470" s="4"/>
    </row>
    <row r="471" spans="32:34" ht="12">
      <c r="AF471" s="4"/>
      <c r="AG471" s="4"/>
      <c r="AH471" s="4"/>
    </row>
    <row r="472" spans="32:34" ht="12">
      <c r="AF472" s="4"/>
      <c r="AG472" s="4"/>
      <c r="AH472" s="4"/>
    </row>
    <row r="473" spans="32:34" ht="12">
      <c r="AF473" s="4"/>
      <c r="AG473" s="4"/>
      <c r="AH473" s="4"/>
    </row>
    <row r="474" spans="32:34" ht="12">
      <c r="AF474" s="4"/>
      <c r="AG474" s="4"/>
      <c r="AH474" s="4"/>
    </row>
    <row r="475" spans="32:34" ht="12">
      <c r="AF475" s="4"/>
      <c r="AG475" s="4"/>
      <c r="AH475" s="4"/>
    </row>
    <row r="476" spans="32:34" ht="12">
      <c r="AF476" s="4"/>
      <c r="AG476" s="4"/>
      <c r="AH476" s="4"/>
    </row>
    <row r="477" spans="32:34" ht="12">
      <c r="AF477" s="4"/>
      <c r="AG477" s="4"/>
      <c r="AH477" s="4"/>
    </row>
    <row r="478" spans="32:34" ht="12">
      <c r="AF478" s="4"/>
      <c r="AG478" s="4"/>
      <c r="AH478" s="4"/>
    </row>
    <row r="479" spans="32:34" ht="12">
      <c r="AF479" s="4"/>
      <c r="AG479" s="4"/>
      <c r="AH479" s="4"/>
    </row>
    <row r="480" spans="32:34" ht="12">
      <c r="AF480" s="4"/>
      <c r="AG480" s="4"/>
      <c r="AH480" s="4"/>
    </row>
    <row r="481" spans="32:34" ht="12">
      <c r="AF481" s="4"/>
      <c r="AG481" s="4"/>
      <c r="AH481" s="4"/>
    </row>
    <row r="482" spans="32:34" ht="12">
      <c r="AF482" s="4"/>
      <c r="AG482" s="4"/>
      <c r="AH482" s="4"/>
    </row>
    <row r="483" spans="32:34" ht="12">
      <c r="AF483" s="4"/>
      <c r="AG483" s="4"/>
      <c r="AH483" s="4"/>
    </row>
    <row r="484" spans="32:34" ht="12">
      <c r="AF484" s="4"/>
      <c r="AG484" s="4"/>
      <c r="AH484" s="4"/>
    </row>
    <row r="485" spans="32:34" ht="12">
      <c r="AF485" s="4"/>
      <c r="AG485" s="4"/>
      <c r="AH485" s="4"/>
    </row>
    <row r="486" spans="32:34" ht="12">
      <c r="AF486" s="4"/>
      <c r="AG486" s="4"/>
      <c r="AH486" s="4"/>
    </row>
    <row r="487" spans="32:34" ht="12">
      <c r="AF487" s="4"/>
      <c r="AG487" s="4"/>
      <c r="AH487" s="4"/>
    </row>
    <row r="488" spans="32:34" ht="12">
      <c r="AF488" s="4"/>
      <c r="AG488" s="4"/>
      <c r="AH488" s="4"/>
    </row>
    <row r="489" spans="32:34" ht="12">
      <c r="AF489" s="4"/>
      <c r="AG489" s="4"/>
      <c r="AH489" s="4"/>
    </row>
    <row r="490" spans="32:34" ht="12">
      <c r="AF490" s="4"/>
      <c r="AG490" s="4"/>
      <c r="AH490" s="4"/>
    </row>
    <row r="491" spans="32:34" ht="12">
      <c r="AF491" s="4"/>
      <c r="AG491" s="4"/>
      <c r="AH491" s="4"/>
    </row>
    <row r="492" spans="32:34" ht="12">
      <c r="AF492" s="4"/>
      <c r="AG492" s="4"/>
      <c r="AH492" s="4"/>
    </row>
    <row r="493" spans="32:34" ht="12">
      <c r="AF493" s="4"/>
      <c r="AG493" s="4"/>
      <c r="AH493" s="4"/>
    </row>
    <row r="494" spans="32:34" ht="12">
      <c r="AF494" s="4"/>
      <c r="AG494" s="4"/>
      <c r="AH494" s="4"/>
    </row>
    <row r="495" spans="32:34" ht="12">
      <c r="AF495" s="4"/>
      <c r="AG495" s="4"/>
      <c r="AH495" s="4"/>
    </row>
    <row r="496" spans="32:34" ht="12">
      <c r="AF496" s="4"/>
      <c r="AG496" s="4"/>
      <c r="AH496" s="4"/>
    </row>
    <row r="497" spans="32:34" ht="12">
      <c r="AF497" s="4"/>
      <c r="AG497" s="4"/>
      <c r="AH497" s="4"/>
    </row>
    <row r="498" spans="32:34" ht="12">
      <c r="AF498" s="4"/>
      <c r="AG498" s="4"/>
      <c r="AH498" s="4"/>
    </row>
    <row r="499" spans="32:34" ht="12">
      <c r="AF499" s="4"/>
      <c r="AG499" s="4"/>
      <c r="AH499" s="4"/>
    </row>
    <row r="500" spans="32:34" ht="12">
      <c r="AF500" s="4"/>
      <c r="AG500" s="4"/>
      <c r="AH500" s="4"/>
    </row>
    <row r="501" spans="32:34" ht="12">
      <c r="AF501" s="4"/>
      <c r="AG501" s="4"/>
      <c r="AH501" s="4"/>
    </row>
    <row r="502" spans="32:34" ht="12">
      <c r="AF502" s="4"/>
      <c r="AG502" s="4"/>
      <c r="AH502" s="4"/>
    </row>
    <row r="503" spans="32:34" ht="12">
      <c r="AF503" s="4"/>
      <c r="AG503" s="4"/>
      <c r="AH503" s="4"/>
    </row>
    <row r="504" spans="32:34" ht="12">
      <c r="AF504" s="4"/>
      <c r="AG504" s="4"/>
      <c r="AH504" s="4"/>
    </row>
    <row r="505" spans="32:34" ht="12">
      <c r="AF505" s="4"/>
      <c r="AG505" s="4"/>
      <c r="AH505" s="4"/>
    </row>
    <row r="506" spans="32:34" ht="12">
      <c r="AF506" s="4"/>
      <c r="AG506" s="4"/>
      <c r="AH506" s="4"/>
    </row>
    <row r="507" spans="32:34" ht="12">
      <c r="AF507" s="4"/>
      <c r="AG507" s="4"/>
      <c r="AH507" s="4"/>
    </row>
    <row r="508" spans="32:34" ht="12">
      <c r="AF508" s="4"/>
      <c r="AG508" s="4"/>
      <c r="AH508" s="4"/>
    </row>
    <row r="509" spans="32:34" ht="12">
      <c r="AF509" s="4"/>
      <c r="AG509" s="4"/>
      <c r="AH509" s="4"/>
    </row>
    <row r="510" spans="32:34" ht="12">
      <c r="AF510" s="4"/>
      <c r="AG510" s="4"/>
      <c r="AH510" s="4"/>
    </row>
    <row r="511" spans="32:34" ht="12">
      <c r="AF511" s="4"/>
      <c r="AG511" s="4"/>
      <c r="AH511" s="4"/>
    </row>
    <row r="512" spans="32:34" ht="12">
      <c r="AF512" s="4"/>
      <c r="AG512" s="4"/>
      <c r="AH512" s="4"/>
    </row>
    <row r="513" spans="32:34" ht="12">
      <c r="AF513" s="4"/>
      <c r="AG513" s="4"/>
      <c r="AH513" s="4"/>
    </row>
    <row r="514" spans="32:34" ht="12">
      <c r="AF514" s="4"/>
      <c r="AG514" s="4"/>
      <c r="AH514" s="4"/>
    </row>
    <row r="515" spans="32:34" ht="12">
      <c r="AF515" s="4"/>
      <c r="AG515" s="4"/>
      <c r="AH515" s="4"/>
    </row>
    <row r="516" spans="32:34" ht="12">
      <c r="AF516" s="4"/>
      <c r="AG516" s="4"/>
      <c r="AH516" s="4"/>
    </row>
    <row r="517" spans="32:34" ht="12">
      <c r="AF517" s="4"/>
      <c r="AG517" s="4"/>
      <c r="AH517" s="4"/>
    </row>
    <row r="518" spans="32:34" ht="12">
      <c r="AF518" s="4"/>
      <c r="AG518" s="4"/>
      <c r="AH518" s="4"/>
    </row>
    <row r="519" spans="32:34" ht="12">
      <c r="AF519" s="4"/>
      <c r="AG519" s="4"/>
      <c r="AH519" s="4"/>
    </row>
    <row r="520" spans="32:34" ht="12">
      <c r="AF520" s="4"/>
      <c r="AG520" s="4"/>
      <c r="AH520" s="4"/>
    </row>
    <row r="521" spans="32:34" ht="12">
      <c r="AF521" s="4"/>
      <c r="AG521" s="4"/>
      <c r="AH521" s="4"/>
    </row>
    <row r="522" spans="32:34" ht="12">
      <c r="AF522" s="4"/>
      <c r="AG522" s="4"/>
      <c r="AH522" s="4"/>
    </row>
    <row r="523" spans="32:34" ht="12">
      <c r="AF523" s="4"/>
      <c r="AG523" s="4"/>
      <c r="AH523" s="4"/>
    </row>
    <row r="524" spans="32:34" ht="12">
      <c r="AF524" s="4"/>
      <c r="AG524" s="4"/>
      <c r="AH524" s="4"/>
    </row>
    <row r="525" spans="32:34" ht="12">
      <c r="AF525" s="4"/>
      <c r="AG525" s="4"/>
      <c r="AH525" s="4"/>
    </row>
    <row r="526" spans="32:34" ht="12">
      <c r="AF526" s="4"/>
      <c r="AG526" s="4"/>
      <c r="AH526" s="4"/>
    </row>
    <row r="527" spans="32:34" ht="12">
      <c r="AF527" s="4"/>
      <c r="AG527" s="4"/>
      <c r="AH527" s="4"/>
    </row>
    <row r="528" spans="32:34" ht="12">
      <c r="AF528" s="4"/>
      <c r="AG528" s="4"/>
      <c r="AH528" s="4"/>
    </row>
    <row r="529" spans="32:34" ht="12">
      <c r="AF529" s="4"/>
      <c r="AG529" s="4"/>
      <c r="AH529" s="4"/>
    </row>
    <row r="530" spans="32:34" ht="12">
      <c r="AF530" s="4"/>
      <c r="AG530" s="4"/>
      <c r="AH530" s="4"/>
    </row>
    <row r="531" spans="32:34" ht="12">
      <c r="AF531" s="4"/>
      <c r="AG531" s="4"/>
      <c r="AH531" s="4"/>
    </row>
    <row r="532" spans="32:34" ht="12">
      <c r="AF532" s="4"/>
      <c r="AG532" s="4"/>
      <c r="AH532" s="4"/>
    </row>
    <row r="533" spans="32:34" ht="12">
      <c r="AF533" s="4"/>
      <c r="AG533" s="4"/>
      <c r="AH533" s="4"/>
    </row>
    <row r="534" spans="32:34" ht="12">
      <c r="AF534" s="4"/>
      <c r="AG534" s="4"/>
      <c r="AH534" s="4"/>
    </row>
    <row r="535" spans="32:34" ht="12">
      <c r="AF535" s="4"/>
      <c r="AG535" s="4"/>
      <c r="AH535" s="4"/>
    </row>
    <row r="536" spans="32:34" ht="12">
      <c r="AF536" s="4"/>
      <c r="AG536" s="4"/>
      <c r="AH536" s="4"/>
    </row>
    <row r="537" spans="32:34" ht="12">
      <c r="AF537" s="4"/>
      <c r="AG537" s="4"/>
      <c r="AH537" s="4"/>
    </row>
    <row r="538" spans="32:34" ht="12">
      <c r="AF538" s="4"/>
      <c r="AG538" s="4"/>
      <c r="AH538" s="4"/>
    </row>
    <row r="539" spans="32:34" ht="12">
      <c r="AF539" s="4"/>
      <c r="AG539" s="4"/>
      <c r="AH539" s="4"/>
    </row>
    <row r="540" spans="32:34" ht="12">
      <c r="AF540" s="4"/>
      <c r="AG540" s="4"/>
      <c r="AH540" s="4"/>
    </row>
    <row r="541" spans="32:34" ht="12">
      <c r="AF541" s="4"/>
      <c r="AG541" s="4"/>
      <c r="AH541" s="4"/>
    </row>
    <row r="542" spans="32:34" ht="12">
      <c r="AF542" s="4"/>
      <c r="AG542" s="4"/>
      <c r="AH542" s="4"/>
    </row>
    <row r="543" spans="32:34" ht="12">
      <c r="AF543" s="4"/>
      <c r="AG543" s="4"/>
      <c r="AH543" s="4"/>
    </row>
    <row r="544" spans="32:34" ht="12">
      <c r="AF544" s="4"/>
      <c r="AG544" s="4"/>
      <c r="AH544" s="4"/>
    </row>
    <row r="545" spans="32:34" ht="12">
      <c r="AF545" s="4"/>
      <c r="AG545" s="4"/>
      <c r="AH545" s="4"/>
    </row>
    <row r="546" spans="32:34" ht="12">
      <c r="AF546" s="4"/>
      <c r="AG546" s="4"/>
      <c r="AH546" s="4"/>
    </row>
    <row r="547" spans="32:34" ht="12">
      <c r="AF547" s="4"/>
      <c r="AG547" s="4"/>
      <c r="AH547" s="4"/>
    </row>
    <row r="548" spans="32:34" ht="12">
      <c r="AF548" s="4"/>
      <c r="AG548" s="4"/>
      <c r="AH548" s="4"/>
    </row>
    <row r="549" spans="32:34" ht="12">
      <c r="AF549" s="4"/>
      <c r="AG549" s="4"/>
      <c r="AH549" s="4"/>
    </row>
    <row r="550" spans="32:34" ht="12">
      <c r="AF550" s="4"/>
      <c r="AG550" s="4"/>
      <c r="AH550" s="4"/>
    </row>
    <row r="551" spans="32:34" ht="12">
      <c r="AF551" s="4"/>
      <c r="AG551" s="4"/>
      <c r="AH551" s="4"/>
    </row>
    <row r="552" spans="32:34" ht="12">
      <c r="AF552" s="4"/>
      <c r="AG552" s="4"/>
      <c r="AH552" s="4"/>
    </row>
    <row r="553" spans="32:34" ht="12">
      <c r="AF553" s="4"/>
      <c r="AG553" s="4"/>
      <c r="AH553" s="4"/>
    </row>
    <row r="554" spans="32:34" ht="12">
      <c r="AF554" s="4"/>
      <c r="AG554" s="4"/>
      <c r="AH554" s="4"/>
    </row>
    <row r="555" spans="32:34" ht="12">
      <c r="AF555" s="4"/>
      <c r="AG555" s="4"/>
      <c r="AH555" s="4"/>
    </row>
    <row r="556" spans="32:34" ht="12">
      <c r="AF556" s="4"/>
      <c r="AG556" s="4"/>
      <c r="AH556" s="4"/>
    </row>
    <row r="557" spans="32:34" ht="12">
      <c r="AF557" s="4"/>
      <c r="AG557" s="4"/>
      <c r="AH557" s="4"/>
    </row>
    <row r="558" spans="32:34" ht="12">
      <c r="AF558" s="4"/>
      <c r="AG558" s="4"/>
      <c r="AH558" s="4"/>
    </row>
    <row r="559" spans="32:34" ht="12">
      <c r="AF559" s="4"/>
      <c r="AG559" s="4"/>
      <c r="AH559" s="4"/>
    </row>
    <row r="560" spans="32:34" ht="12">
      <c r="AF560" s="4"/>
      <c r="AG560" s="4"/>
      <c r="AH560" s="4"/>
    </row>
    <row r="561" spans="32:34" ht="12">
      <c r="AF561" s="4"/>
      <c r="AG561" s="4"/>
      <c r="AH561" s="4"/>
    </row>
    <row r="562" spans="32:34" ht="12">
      <c r="AF562" s="4"/>
      <c r="AG562" s="4"/>
      <c r="AH562" s="4"/>
    </row>
    <row r="563" spans="32:34" ht="12">
      <c r="AF563" s="4"/>
      <c r="AG563" s="4"/>
      <c r="AH563" s="4"/>
    </row>
    <row r="564" spans="32:34" ht="12">
      <c r="AF564" s="4"/>
      <c r="AG564" s="4"/>
      <c r="AH564" s="4"/>
    </row>
    <row r="565" spans="32:34" ht="12">
      <c r="AF565" s="4"/>
      <c r="AG565" s="4"/>
      <c r="AH565" s="4"/>
    </row>
    <row r="566" spans="32:34" ht="12">
      <c r="AF566" s="4"/>
      <c r="AG566" s="4"/>
      <c r="AH566" s="4"/>
    </row>
    <row r="567" spans="32:34" ht="12">
      <c r="AF567" s="4"/>
      <c r="AG567" s="4"/>
      <c r="AH567" s="4"/>
    </row>
    <row r="568" spans="32:34" ht="12">
      <c r="AF568" s="4"/>
      <c r="AG568" s="4"/>
      <c r="AH568" s="4"/>
    </row>
    <row r="569" spans="32:34" ht="12">
      <c r="AF569" s="4"/>
      <c r="AG569" s="4"/>
      <c r="AH569" s="4"/>
    </row>
    <row r="570" spans="32:34" ht="12">
      <c r="AF570" s="4"/>
      <c r="AG570" s="4"/>
      <c r="AH570" s="4"/>
    </row>
    <row r="571" spans="32:34" ht="12">
      <c r="AF571" s="4"/>
      <c r="AG571" s="4"/>
      <c r="AH571" s="4"/>
    </row>
    <row r="572" spans="32:34" ht="12">
      <c r="AF572" s="4"/>
      <c r="AG572" s="4"/>
      <c r="AH572" s="4"/>
    </row>
    <row r="573" spans="32:34" ht="12">
      <c r="AF573" s="4"/>
      <c r="AG573" s="4"/>
      <c r="AH573" s="4"/>
    </row>
    <row r="574" spans="32:34" ht="12">
      <c r="AF574" s="4"/>
      <c r="AG574" s="4"/>
      <c r="AH574" s="4"/>
    </row>
    <row r="575" spans="32:34" ht="12">
      <c r="AF575" s="4"/>
      <c r="AG575" s="4"/>
      <c r="AH575" s="4"/>
    </row>
    <row r="576" spans="32:34" ht="12">
      <c r="AF576" s="4"/>
      <c r="AG576" s="4"/>
      <c r="AH576" s="4"/>
    </row>
    <row r="577" spans="32:34" ht="12">
      <c r="AF577" s="4"/>
      <c r="AG577" s="4"/>
      <c r="AH577" s="4"/>
    </row>
    <row r="578" spans="32:34" ht="12">
      <c r="AF578" s="4"/>
      <c r="AG578" s="4"/>
      <c r="AH578" s="4"/>
    </row>
    <row r="579" spans="32:34" ht="12">
      <c r="AF579" s="4"/>
      <c r="AG579" s="4"/>
      <c r="AH579" s="4"/>
    </row>
    <row r="580" spans="32:34" ht="12">
      <c r="AF580" s="4"/>
      <c r="AG580" s="4"/>
      <c r="AH580" s="4"/>
    </row>
    <row r="581" spans="32:34" ht="12">
      <c r="AF581" s="4"/>
      <c r="AG581" s="4"/>
      <c r="AH581" s="4"/>
    </row>
    <row r="582" spans="32:34" ht="12">
      <c r="AF582" s="4"/>
      <c r="AG582" s="4"/>
      <c r="AH582" s="4"/>
    </row>
    <row r="583" spans="32:34" ht="12">
      <c r="AF583" s="4"/>
      <c r="AG583" s="4"/>
      <c r="AH583" s="4"/>
    </row>
    <row r="584" spans="32:34" ht="12">
      <c r="AF584" s="4"/>
      <c r="AG584" s="4"/>
      <c r="AH584" s="4"/>
    </row>
    <row r="585" spans="32:34" ht="12">
      <c r="AF585" s="4"/>
      <c r="AG585" s="4"/>
      <c r="AH585" s="4"/>
    </row>
    <row r="586" spans="32:34" ht="12">
      <c r="AF586" s="4"/>
      <c r="AG586" s="4"/>
      <c r="AH586" s="4"/>
    </row>
    <row r="587" spans="32:34" ht="12">
      <c r="AF587" s="4"/>
      <c r="AG587" s="4"/>
      <c r="AH587" s="4"/>
    </row>
    <row r="588" spans="32:34" ht="12">
      <c r="AF588" s="4"/>
      <c r="AG588" s="4"/>
      <c r="AH588" s="4"/>
    </row>
    <row r="589" spans="32:34" ht="12">
      <c r="AF589" s="4"/>
      <c r="AG589" s="4"/>
      <c r="AH589" s="4"/>
    </row>
    <row r="590" spans="32:34" ht="12">
      <c r="AF590" s="4"/>
      <c r="AG590" s="4"/>
      <c r="AH590" s="4"/>
    </row>
    <row r="591" spans="32:34" ht="12">
      <c r="AF591" s="4"/>
      <c r="AG591" s="4"/>
      <c r="AH591" s="4"/>
    </row>
    <row r="592" spans="32:34" ht="12">
      <c r="AF592" s="4"/>
      <c r="AG592" s="4"/>
      <c r="AH592" s="4"/>
    </row>
    <row r="593" spans="32:34" ht="12">
      <c r="AF593" s="4"/>
      <c r="AG593" s="4"/>
      <c r="AH593" s="4"/>
    </row>
    <row r="594" spans="32:34" ht="12">
      <c r="AF594" s="4"/>
      <c r="AG594" s="4"/>
      <c r="AH594" s="4"/>
    </row>
    <row r="595" spans="32:34" ht="12">
      <c r="AF595" s="4"/>
      <c r="AG595" s="4"/>
      <c r="AH595" s="4"/>
    </row>
    <row r="596" spans="32:34" ht="12">
      <c r="AF596" s="4"/>
      <c r="AG596" s="4"/>
      <c r="AH596" s="4"/>
    </row>
    <row r="597" spans="32:34" ht="12">
      <c r="AF597" s="4"/>
      <c r="AG597" s="4"/>
      <c r="AH597" s="4"/>
    </row>
    <row r="598" spans="32:34" ht="12">
      <c r="AF598" s="4"/>
      <c r="AG598" s="4"/>
      <c r="AH598" s="4"/>
    </row>
    <row r="599" spans="32:34" ht="12">
      <c r="AF599" s="4"/>
      <c r="AG599" s="4"/>
      <c r="AH599" s="4"/>
    </row>
    <row r="600" spans="32:34" ht="12">
      <c r="AF600" s="4"/>
      <c r="AG600" s="4"/>
      <c r="AH600" s="4"/>
    </row>
    <row r="601" spans="32:34" ht="12">
      <c r="AF601" s="4"/>
      <c r="AG601" s="4"/>
      <c r="AH601" s="4"/>
    </row>
    <row r="602" spans="32:34" ht="12">
      <c r="AF602" s="4"/>
      <c r="AG602" s="4"/>
      <c r="AH602" s="4"/>
    </row>
    <row r="603" spans="32:34" ht="12">
      <c r="AF603" s="4"/>
      <c r="AG603" s="4"/>
      <c r="AH603" s="4"/>
    </row>
    <row r="604" spans="32:34" ht="12">
      <c r="AF604" s="4"/>
      <c r="AG604" s="4"/>
      <c r="AH604" s="4"/>
    </row>
    <row r="605" spans="32:34" ht="12">
      <c r="AF605" s="4"/>
      <c r="AG605" s="4"/>
      <c r="AH605" s="4"/>
    </row>
    <row r="606" spans="32:34" ht="12">
      <c r="AF606" s="4"/>
      <c r="AG606" s="4"/>
      <c r="AH606" s="4"/>
    </row>
    <row r="607" spans="32:34" ht="12">
      <c r="AF607" s="4"/>
      <c r="AG607" s="4"/>
      <c r="AH607" s="4"/>
    </row>
    <row r="608" spans="32:34" ht="12">
      <c r="AF608" s="4"/>
      <c r="AG608" s="4"/>
      <c r="AH608" s="4"/>
    </row>
    <row r="609" spans="32:34" ht="12">
      <c r="AF609" s="4"/>
      <c r="AG609" s="4"/>
      <c r="AH609" s="4"/>
    </row>
    <row r="610" spans="32:34" ht="12">
      <c r="AF610" s="4"/>
      <c r="AG610" s="4"/>
      <c r="AH610" s="4"/>
    </row>
    <row r="611" spans="32:34" ht="12">
      <c r="AF611" s="4"/>
      <c r="AG611" s="4"/>
      <c r="AH611" s="4"/>
    </row>
    <row r="612" spans="32:34" ht="12">
      <c r="AF612" s="4"/>
      <c r="AG612" s="4"/>
      <c r="AH612" s="4"/>
    </row>
    <row r="613" spans="32:34" ht="12">
      <c r="AF613" s="4"/>
      <c r="AG613" s="4"/>
      <c r="AH613" s="4"/>
    </row>
    <row r="614" spans="32:34" ht="12">
      <c r="AF614" s="4"/>
      <c r="AG614" s="4"/>
      <c r="AH614" s="4"/>
    </row>
    <row r="615" spans="32:34" ht="12">
      <c r="AF615" s="4"/>
      <c r="AG615" s="4"/>
      <c r="AH615" s="4"/>
    </row>
    <row r="616" spans="32:34" ht="12">
      <c r="AF616" s="4"/>
      <c r="AG616" s="4"/>
      <c r="AH616" s="4"/>
    </row>
    <row r="617" spans="32:34" ht="12">
      <c r="AF617" s="4"/>
      <c r="AG617" s="4"/>
      <c r="AH617" s="4"/>
    </row>
    <row r="618" spans="32:34" ht="12">
      <c r="AF618" s="4"/>
      <c r="AG618" s="4"/>
      <c r="AH618" s="4"/>
    </row>
    <row r="619" spans="32:34" ht="12">
      <c r="AF619" s="4"/>
      <c r="AG619" s="4"/>
      <c r="AH619" s="4"/>
    </row>
    <row r="620" spans="32:34" ht="12">
      <c r="AF620" s="4"/>
      <c r="AG620" s="4"/>
      <c r="AH620" s="4"/>
    </row>
    <row r="621" spans="32:34" ht="12">
      <c r="AF621" s="4"/>
      <c r="AG621" s="4"/>
      <c r="AH621" s="4"/>
    </row>
    <row r="622" spans="32:34" ht="12">
      <c r="AF622" s="4"/>
      <c r="AG622" s="4"/>
      <c r="AH622" s="4"/>
    </row>
    <row r="623" spans="32:34" ht="12">
      <c r="AF623" s="4"/>
      <c r="AG623" s="4"/>
      <c r="AH623" s="4"/>
    </row>
    <row r="624" spans="32:34" ht="12">
      <c r="AF624" s="4"/>
      <c r="AG624" s="4"/>
      <c r="AH624" s="4"/>
    </row>
    <row r="625" spans="32:34" ht="12">
      <c r="AF625" s="4"/>
      <c r="AG625" s="4"/>
      <c r="AH625" s="4"/>
    </row>
    <row r="626" spans="32:34" ht="12">
      <c r="AF626" s="4"/>
      <c r="AG626" s="4"/>
      <c r="AH626" s="4"/>
    </row>
    <row r="627" spans="32:34" ht="12">
      <c r="AF627" s="4"/>
      <c r="AG627" s="4"/>
      <c r="AH627" s="4"/>
    </row>
    <row r="628" spans="32:34" ht="12">
      <c r="AF628" s="4"/>
      <c r="AG628" s="4"/>
      <c r="AH628" s="4"/>
    </row>
    <row r="629" spans="32:34" ht="12">
      <c r="AF629" s="4"/>
      <c r="AG629" s="4"/>
      <c r="AH629" s="4"/>
    </row>
    <row r="630" spans="32:34" ht="12">
      <c r="AF630" s="4"/>
      <c r="AG630" s="4"/>
      <c r="AH630" s="4"/>
    </row>
    <row r="631" spans="32:34" ht="12">
      <c r="AF631" s="4"/>
      <c r="AG631" s="4"/>
      <c r="AH631" s="4"/>
    </row>
    <row r="632" spans="32:34" ht="12">
      <c r="AF632" s="4"/>
      <c r="AG632" s="4"/>
      <c r="AH632" s="4"/>
    </row>
    <row r="633" spans="32:34" ht="12">
      <c r="AF633" s="4"/>
      <c r="AG633" s="4"/>
      <c r="AH633" s="4"/>
    </row>
    <row r="634" spans="32:34" ht="12">
      <c r="AF634" s="4"/>
      <c r="AG634" s="4"/>
      <c r="AH634" s="4"/>
    </row>
    <row r="635" spans="32:34" ht="12">
      <c r="AF635" s="4"/>
      <c r="AG635" s="4"/>
      <c r="AH635" s="4"/>
    </row>
    <row r="636" spans="32:34" ht="12">
      <c r="AF636" s="4"/>
      <c r="AG636" s="4"/>
      <c r="AH636" s="4"/>
    </row>
    <row r="637" spans="32:34" ht="12">
      <c r="AF637" s="4"/>
      <c r="AG637" s="4"/>
      <c r="AH637" s="4"/>
    </row>
    <row r="638" spans="32:34" ht="12">
      <c r="AF638" s="4"/>
      <c r="AG638" s="4"/>
      <c r="AH638" s="4"/>
    </row>
    <row r="639" spans="32:34" ht="12">
      <c r="AF639" s="4"/>
      <c r="AG639" s="4"/>
      <c r="AH639" s="4"/>
    </row>
    <row r="640" spans="32:34" ht="12">
      <c r="AF640" s="4"/>
      <c r="AG640" s="4"/>
      <c r="AH640" s="4"/>
    </row>
    <row r="641" spans="32:34" ht="12">
      <c r="AF641" s="4"/>
      <c r="AG641" s="4"/>
      <c r="AH641" s="4"/>
    </row>
    <row r="642" spans="32:34" ht="12">
      <c r="AF642" s="4"/>
      <c r="AG642" s="4"/>
      <c r="AH642" s="4"/>
    </row>
    <row r="643" spans="32:34" ht="12">
      <c r="AF643" s="4"/>
      <c r="AG643" s="4"/>
      <c r="AH643" s="4"/>
    </row>
    <row r="644" spans="32:34" ht="12">
      <c r="AF644" s="4"/>
      <c r="AG644" s="4"/>
      <c r="AH644" s="4"/>
    </row>
    <row r="645" spans="32:34" ht="12">
      <c r="AF645" s="4"/>
      <c r="AG645" s="4"/>
      <c r="AH645" s="4"/>
    </row>
    <row r="646" spans="32:34" ht="12">
      <c r="AF646" s="4"/>
      <c r="AG646" s="4"/>
      <c r="AH646" s="4"/>
    </row>
    <row r="647" spans="32:34" ht="12">
      <c r="AF647" s="4"/>
      <c r="AG647" s="4"/>
      <c r="AH647" s="4"/>
    </row>
    <row r="648" spans="32:34" ht="12">
      <c r="AF648" s="4"/>
      <c r="AG648" s="4"/>
      <c r="AH648" s="4"/>
    </row>
    <row r="649" spans="32:34" ht="12">
      <c r="AF649" s="4"/>
      <c r="AG649" s="4"/>
      <c r="AH649" s="4"/>
    </row>
    <row r="650" spans="32:34" ht="12">
      <c r="AF650" s="4"/>
      <c r="AG650" s="4"/>
      <c r="AH650" s="4"/>
    </row>
    <row r="651" spans="32:34" ht="12">
      <c r="AF651" s="4"/>
      <c r="AG651" s="4"/>
      <c r="AH651" s="4"/>
    </row>
    <row r="652" spans="32:34" ht="12">
      <c r="AF652" s="4"/>
      <c r="AG652" s="4"/>
      <c r="AH652" s="4"/>
    </row>
    <row r="653" spans="32:34" ht="12">
      <c r="AF653" s="4"/>
      <c r="AG653" s="4"/>
      <c r="AH653" s="4"/>
    </row>
    <row r="654" spans="32:34" ht="12">
      <c r="AF654" s="4"/>
      <c r="AG654" s="4"/>
      <c r="AH654" s="4"/>
    </row>
    <row r="655" spans="32:34" ht="12">
      <c r="AF655" s="4"/>
      <c r="AG655" s="4"/>
      <c r="AH655" s="4"/>
    </row>
    <row r="656" spans="32:34" ht="12">
      <c r="AF656" s="4"/>
      <c r="AG656" s="4"/>
      <c r="AH656" s="4"/>
    </row>
    <row r="657" spans="32:34" ht="12">
      <c r="AF657" s="4"/>
      <c r="AG657" s="4"/>
      <c r="AH657" s="4"/>
    </row>
    <row r="658" spans="32:34" ht="12">
      <c r="AF658" s="4"/>
      <c r="AG658" s="4"/>
      <c r="AH658" s="4"/>
    </row>
    <row r="659" spans="32:34" ht="12">
      <c r="AF659" s="4"/>
      <c r="AG659" s="4"/>
      <c r="AH659" s="4"/>
    </row>
    <row r="660" spans="32:34" ht="12">
      <c r="AF660" s="4"/>
      <c r="AG660" s="4"/>
      <c r="AH660" s="4"/>
    </row>
    <row r="661" spans="32:34" ht="12">
      <c r="AF661" s="4"/>
      <c r="AG661" s="4"/>
      <c r="AH661" s="4"/>
    </row>
    <row r="662" spans="32:34" ht="12">
      <c r="AF662" s="4"/>
      <c r="AG662" s="4"/>
      <c r="AH662" s="4"/>
    </row>
    <row r="663" spans="32:34" ht="12">
      <c r="AF663" s="4"/>
      <c r="AG663" s="4"/>
      <c r="AH663" s="4"/>
    </row>
    <row r="664" spans="32:34" ht="12">
      <c r="AF664" s="4"/>
      <c r="AG664" s="4"/>
      <c r="AH664" s="4"/>
    </row>
    <row r="665" spans="32:34" ht="12">
      <c r="AF665" s="4"/>
      <c r="AG665" s="4"/>
      <c r="AH665" s="4"/>
    </row>
    <row r="666" spans="32:34" ht="12">
      <c r="AF666" s="4"/>
      <c r="AG666" s="4"/>
      <c r="AH666" s="4"/>
    </row>
    <row r="667" spans="32:34" ht="12">
      <c r="AF667" s="4"/>
      <c r="AG667" s="4"/>
      <c r="AH667" s="4"/>
    </row>
    <row r="668" spans="32:34" ht="12">
      <c r="AF668" s="4"/>
      <c r="AG668" s="4"/>
      <c r="AH668" s="4"/>
    </row>
    <row r="669" spans="32:34" ht="12">
      <c r="AF669" s="4"/>
      <c r="AG669" s="4"/>
      <c r="AH669" s="4"/>
    </row>
    <row r="670" spans="32:34" ht="12">
      <c r="AF670" s="4"/>
      <c r="AG670" s="4"/>
      <c r="AH670" s="4"/>
    </row>
    <row r="671" spans="32:34" ht="12">
      <c r="AF671" s="4"/>
      <c r="AG671" s="4"/>
      <c r="AH671" s="4"/>
    </row>
    <row r="672" spans="32:34" ht="12">
      <c r="AF672" s="4"/>
      <c r="AG672" s="4"/>
      <c r="AH672" s="4"/>
    </row>
    <row r="673" spans="32:34" ht="12">
      <c r="AF673" s="4"/>
      <c r="AG673" s="4"/>
      <c r="AH673" s="4"/>
    </row>
    <row r="674" spans="32:34" ht="12">
      <c r="AF674" s="4"/>
      <c r="AG674" s="4"/>
      <c r="AH674" s="4"/>
    </row>
    <row r="675" spans="32:34" ht="12">
      <c r="AF675" s="4"/>
      <c r="AG675" s="4"/>
      <c r="AH675" s="4"/>
    </row>
    <row r="676" spans="32:34" ht="12">
      <c r="AF676" s="4"/>
      <c r="AG676" s="4"/>
      <c r="AH676" s="4"/>
    </row>
    <row r="677" spans="32:34" ht="12">
      <c r="AF677" s="4"/>
      <c r="AG677" s="4"/>
      <c r="AH677" s="4"/>
    </row>
    <row r="678" spans="32:34" ht="12">
      <c r="AF678" s="4"/>
      <c r="AG678" s="4"/>
      <c r="AH678" s="4"/>
    </row>
    <row r="679" spans="32:34" ht="12">
      <c r="AF679" s="4"/>
      <c r="AG679" s="4"/>
      <c r="AH679" s="4"/>
    </row>
    <row r="680" spans="32:34" ht="12">
      <c r="AF680" s="4"/>
      <c r="AG680" s="4"/>
      <c r="AH680" s="4"/>
    </row>
    <row r="681" spans="32:34" ht="12">
      <c r="AF681" s="4"/>
      <c r="AG681" s="4"/>
      <c r="AH681" s="4"/>
    </row>
    <row r="682" spans="32:34" ht="12">
      <c r="AF682" s="4"/>
      <c r="AG682" s="4"/>
      <c r="AH682" s="4"/>
    </row>
    <row r="683" spans="32:34" ht="12">
      <c r="AF683" s="4"/>
      <c r="AG683" s="4"/>
      <c r="AH683" s="4"/>
    </row>
    <row r="684" spans="32:34" ht="12">
      <c r="AF684" s="4"/>
      <c r="AG684" s="4"/>
      <c r="AH684" s="4"/>
    </row>
    <row r="685" spans="32:34" ht="12">
      <c r="AF685" s="4"/>
      <c r="AG685" s="4"/>
      <c r="AH685" s="4"/>
    </row>
    <row r="686" spans="32:34" ht="12">
      <c r="AF686" s="4"/>
      <c r="AG686" s="4"/>
      <c r="AH686" s="4"/>
    </row>
    <row r="687" spans="32:34" ht="12">
      <c r="AF687" s="4"/>
      <c r="AG687" s="4"/>
      <c r="AH687" s="4"/>
    </row>
    <row r="688" spans="32:34" ht="12">
      <c r="AF688" s="4"/>
      <c r="AG688" s="4"/>
      <c r="AH688" s="4"/>
    </row>
    <row r="689" spans="32:34" ht="12">
      <c r="AF689" s="4"/>
      <c r="AG689" s="4"/>
      <c r="AH689" s="4"/>
    </row>
    <row r="690" spans="32:34" ht="12">
      <c r="AF690" s="4"/>
      <c r="AG690" s="4"/>
      <c r="AH690" s="4"/>
    </row>
    <row r="691" spans="32:34" ht="12">
      <c r="AF691" s="4"/>
      <c r="AG691" s="4"/>
      <c r="AH691" s="4"/>
    </row>
    <row r="692" spans="32:34" ht="12">
      <c r="AF692" s="4"/>
      <c r="AG692" s="4"/>
      <c r="AH692" s="4"/>
    </row>
    <row r="693" spans="32:34" ht="12">
      <c r="AF693" s="4"/>
      <c r="AG693" s="4"/>
      <c r="AH693" s="4"/>
    </row>
    <row r="694" spans="32:34" ht="12">
      <c r="AF694" s="4"/>
      <c r="AG694" s="4"/>
      <c r="AH694" s="4"/>
    </row>
    <row r="695" spans="32:34" ht="12">
      <c r="AF695" s="4"/>
      <c r="AG695" s="4"/>
      <c r="AH695" s="4"/>
    </row>
    <row r="696" spans="32:34" ht="12">
      <c r="AF696" s="4"/>
      <c r="AG696" s="4"/>
      <c r="AH696" s="4"/>
    </row>
    <row r="697" spans="32:34" ht="12">
      <c r="AF697" s="4"/>
      <c r="AG697" s="4"/>
      <c r="AH697" s="4"/>
    </row>
    <row r="698" spans="32:34" ht="12">
      <c r="AF698" s="4"/>
      <c r="AG698" s="4"/>
      <c r="AH698" s="4"/>
    </row>
    <row r="699" spans="32:34" ht="12">
      <c r="AF699" s="4"/>
      <c r="AG699" s="4"/>
      <c r="AH699" s="4"/>
    </row>
    <row r="700" spans="32:34" ht="12">
      <c r="AF700" s="4"/>
      <c r="AG700" s="4"/>
      <c r="AH700" s="4"/>
    </row>
    <row r="701" spans="32:34" ht="12">
      <c r="AF701" s="4"/>
      <c r="AG701" s="4"/>
      <c r="AH701" s="4"/>
    </row>
    <row r="702" spans="32:34" ht="12">
      <c r="AF702" s="4"/>
      <c r="AG702" s="4"/>
      <c r="AH702" s="4"/>
    </row>
    <row r="703" spans="32:34" ht="12">
      <c r="AF703" s="4"/>
      <c r="AG703" s="4"/>
      <c r="AH703" s="4"/>
    </row>
    <row r="704" spans="32:34" ht="12">
      <c r="AF704" s="4"/>
      <c r="AG704" s="4"/>
      <c r="AH704" s="4"/>
    </row>
    <row r="705" spans="32:34" ht="12">
      <c r="AF705" s="4"/>
      <c r="AG705" s="4"/>
      <c r="AH705" s="4"/>
    </row>
    <row r="706" spans="32:34" ht="12">
      <c r="AF706" s="4"/>
      <c r="AG706" s="4"/>
      <c r="AH706" s="4"/>
    </row>
    <row r="707" spans="32:34" ht="12">
      <c r="AF707" s="4"/>
      <c r="AG707" s="4"/>
      <c r="AH707" s="4"/>
    </row>
    <row r="708" spans="32:34" ht="12">
      <c r="AF708" s="4"/>
      <c r="AG708" s="4"/>
      <c r="AH708" s="4"/>
    </row>
    <row r="709" spans="32:34" ht="12">
      <c r="AF709" s="4"/>
      <c r="AG709" s="4"/>
      <c r="AH709" s="4"/>
    </row>
    <row r="710" spans="32:34" ht="12">
      <c r="AF710" s="4"/>
      <c r="AG710" s="4"/>
      <c r="AH710" s="4"/>
    </row>
    <row r="711" spans="32:34" ht="12">
      <c r="AF711" s="4"/>
      <c r="AG711" s="4"/>
      <c r="AH711" s="4"/>
    </row>
    <row r="712" spans="32:34" ht="12">
      <c r="AF712" s="4"/>
      <c r="AG712" s="4"/>
      <c r="AH712" s="4"/>
    </row>
    <row r="713" spans="32:34" ht="12">
      <c r="AF713" s="4"/>
      <c r="AG713" s="4"/>
      <c r="AH713" s="4"/>
    </row>
    <row r="714" spans="32:34" ht="12">
      <c r="AF714" s="4"/>
      <c r="AG714" s="4"/>
      <c r="AH714" s="4"/>
    </row>
    <row r="715" spans="32:34" ht="12">
      <c r="AF715" s="4"/>
      <c r="AG715" s="4"/>
      <c r="AH715" s="4"/>
    </row>
    <row r="716" spans="32:34" ht="12">
      <c r="AF716" s="4"/>
      <c r="AG716" s="4"/>
      <c r="AH716" s="4"/>
    </row>
    <row r="717" spans="32:34" ht="12">
      <c r="AF717" s="4"/>
      <c r="AG717" s="4"/>
      <c r="AH717" s="4"/>
    </row>
    <row r="718" spans="32:34" ht="12">
      <c r="AF718" s="4"/>
      <c r="AG718" s="4"/>
      <c r="AH718" s="4"/>
    </row>
    <row r="719" spans="32:34" ht="12">
      <c r="AF719" s="4"/>
      <c r="AG719" s="4"/>
      <c r="AH719" s="4"/>
    </row>
    <row r="720" spans="32:34" ht="12">
      <c r="AF720" s="4"/>
      <c r="AG720" s="4"/>
      <c r="AH720" s="4"/>
    </row>
    <row r="721" spans="32:34" ht="12">
      <c r="AF721" s="4"/>
      <c r="AG721" s="4"/>
      <c r="AH721" s="4"/>
    </row>
    <row r="722" spans="32:34" ht="12">
      <c r="AF722" s="4"/>
      <c r="AG722" s="4"/>
      <c r="AH722" s="4"/>
    </row>
    <row r="723" spans="32:34" ht="12">
      <c r="AF723" s="4"/>
      <c r="AG723" s="4"/>
      <c r="AH723" s="4"/>
    </row>
    <row r="724" spans="32:34" ht="12">
      <c r="AF724" s="4"/>
      <c r="AG724" s="4"/>
      <c r="AH724" s="4"/>
    </row>
    <row r="725" spans="32:34" ht="12">
      <c r="AF725" s="4"/>
      <c r="AG725" s="4"/>
      <c r="AH725" s="4"/>
    </row>
    <row r="726" spans="32:34" ht="12">
      <c r="AF726" s="4"/>
      <c r="AG726" s="4"/>
      <c r="AH726" s="4"/>
    </row>
    <row r="727" spans="32:34" ht="12">
      <c r="AF727" s="4"/>
      <c r="AG727" s="4"/>
      <c r="AH727" s="4"/>
    </row>
    <row r="728" spans="32:34" ht="12">
      <c r="AF728" s="4"/>
      <c r="AG728" s="4"/>
      <c r="AH728" s="4"/>
    </row>
    <row r="729" spans="32:34" ht="12">
      <c r="AF729" s="4"/>
      <c r="AG729" s="4"/>
      <c r="AH729" s="4"/>
    </row>
    <row r="730" spans="32:34" ht="12">
      <c r="AF730" s="4"/>
      <c r="AG730" s="4"/>
      <c r="AH730" s="4"/>
    </row>
    <row r="731" spans="32:34" ht="12">
      <c r="AF731" s="4"/>
      <c r="AG731" s="4"/>
      <c r="AH731" s="4"/>
    </row>
    <row r="732" spans="32:34" ht="12">
      <c r="AF732" s="4"/>
      <c r="AG732" s="4"/>
      <c r="AH732" s="4"/>
    </row>
    <row r="733" spans="32:34" ht="12">
      <c r="AF733" s="4"/>
      <c r="AG733" s="4"/>
      <c r="AH733" s="4"/>
    </row>
    <row r="734" spans="32:34" ht="12">
      <c r="AF734" s="4"/>
      <c r="AG734" s="4"/>
      <c r="AH734" s="4"/>
    </row>
    <row r="735" spans="32:34" ht="12">
      <c r="AF735" s="4"/>
      <c r="AG735" s="4"/>
      <c r="AH735" s="4"/>
    </row>
    <row r="736" spans="32:34" ht="12">
      <c r="AF736" s="4"/>
      <c r="AG736" s="4"/>
      <c r="AH736" s="4"/>
    </row>
    <row r="737" spans="32:34" ht="12">
      <c r="AF737" s="4"/>
      <c r="AG737" s="4"/>
      <c r="AH737" s="4"/>
    </row>
    <row r="738" spans="32:34" ht="12">
      <c r="AF738" s="4"/>
      <c r="AG738" s="4"/>
      <c r="AH738" s="4"/>
    </row>
    <row r="739" spans="32:34" ht="12">
      <c r="AF739" s="4"/>
      <c r="AG739" s="4"/>
      <c r="AH739" s="4"/>
    </row>
    <row r="740" spans="32:34" ht="12">
      <c r="AF740" s="4"/>
      <c r="AG740" s="4"/>
      <c r="AH740" s="4"/>
    </row>
    <row r="741" spans="32:34" ht="12">
      <c r="AF741" s="4"/>
      <c r="AG741" s="4"/>
      <c r="AH741" s="4"/>
    </row>
    <row r="742" spans="32:34" ht="12">
      <c r="AF742" s="4"/>
      <c r="AG742" s="4"/>
      <c r="AH742" s="4"/>
    </row>
    <row r="743" spans="32:34" ht="12">
      <c r="AF743" s="4"/>
      <c r="AG743" s="4"/>
      <c r="AH743" s="4"/>
    </row>
    <row r="744" spans="32:34" ht="12">
      <c r="AF744" s="4"/>
      <c r="AG744" s="4"/>
      <c r="AH744" s="4"/>
    </row>
    <row r="745" spans="32:34" ht="12">
      <c r="AF745" s="4"/>
      <c r="AG745" s="4"/>
      <c r="AH745" s="4"/>
    </row>
    <row r="746" spans="32:34" ht="12">
      <c r="AF746" s="4"/>
      <c r="AG746" s="4"/>
      <c r="AH746" s="4"/>
    </row>
    <row r="747" spans="32:34" ht="12">
      <c r="AF747" s="4"/>
      <c r="AG747" s="4"/>
      <c r="AH747" s="4"/>
    </row>
    <row r="748" spans="32:34" ht="12">
      <c r="AF748" s="4"/>
      <c r="AG748" s="4"/>
      <c r="AH748" s="4"/>
    </row>
    <row r="749" spans="32:34" ht="12">
      <c r="AF749" s="4"/>
      <c r="AG749" s="4"/>
      <c r="AH749" s="4"/>
    </row>
    <row r="750" spans="32:34" ht="12">
      <c r="AF750" s="4"/>
      <c r="AG750" s="4"/>
      <c r="AH750" s="4"/>
    </row>
    <row r="751" spans="32:34" ht="12">
      <c r="AF751" s="4"/>
      <c r="AG751" s="4"/>
      <c r="AH751" s="4"/>
    </row>
    <row r="752" spans="32:34" ht="12">
      <c r="AF752" s="4"/>
      <c r="AG752" s="4"/>
      <c r="AH752" s="4"/>
    </row>
    <row r="753" spans="32:34" ht="12">
      <c r="AF753" s="4"/>
      <c r="AG753" s="4"/>
      <c r="AH753" s="4"/>
    </row>
    <row r="754" spans="32:34" ht="12">
      <c r="AF754" s="4"/>
      <c r="AG754" s="4"/>
      <c r="AH754" s="4"/>
    </row>
    <row r="755" spans="32:34" ht="12">
      <c r="AF755" s="4"/>
      <c r="AG755" s="4"/>
      <c r="AH755" s="4"/>
    </row>
    <row r="756" spans="32:34" ht="12">
      <c r="AF756" s="4"/>
      <c r="AG756" s="4"/>
      <c r="AH756" s="4"/>
    </row>
    <row r="757" spans="32:34" ht="12">
      <c r="AF757" s="4"/>
      <c r="AG757" s="4"/>
      <c r="AH757" s="4"/>
    </row>
    <row r="758" spans="32:34" ht="12">
      <c r="AF758" s="4"/>
      <c r="AG758" s="4"/>
      <c r="AH758" s="4"/>
    </row>
    <row r="759" spans="32:34" ht="12">
      <c r="AF759" s="4"/>
      <c r="AG759" s="4"/>
      <c r="AH759" s="4"/>
    </row>
    <row r="760" spans="32:34" ht="12">
      <c r="AF760" s="4"/>
      <c r="AG760" s="4"/>
      <c r="AH760" s="4"/>
    </row>
    <row r="761" spans="32:34" ht="12">
      <c r="AF761" s="4"/>
      <c r="AG761" s="4"/>
      <c r="AH761" s="4"/>
    </row>
    <row r="762" spans="32:34" ht="12">
      <c r="AF762" s="4"/>
      <c r="AG762" s="4"/>
      <c r="AH762" s="4"/>
    </row>
    <row r="763" spans="32:34" ht="12">
      <c r="AF763" s="4"/>
      <c r="AG763" s="4"/>
      <c r="AH763" s="4"/>
    </row>
    <row r="764" spans="32:34" ht="12">
      <c r="AF764" s="4"/>
      <c r="AG764" s="4"/>
      <c r="AH764" s="4"/>
    </row>
    <row r="765" spans="32:34" ht="12">
      <c r="AF765" s="4"/>
      <c r="AG765" s="4"/>
      <c r="AH765" s="4"/>
    </row>
    <row r="766" spans="32:34" ht="12">
      <c r="AF766" s="4"/>
      <c r="AG766" s="4"/>
      <c r="AH766" s="4"/>
    </row>
    <row r="767" spans="32:34" ht="12">
      <c r="AF767" s="4"/>
      <c r="AG767" s="4"/>
      <c r="AH767" s="4"/>
    </row>
    <row r="768" spans="32:34" ht="12">
      <c r="AF768" s="4"/>
      <c r="AG768" s="4"/>
      <c r="AH768" s="4"/>
    </row>
    <row r="769" spans="32:34" ht="12">
      <c r="AF769" s="4"/>
      <c r="AG769" s="4"/>
      <c r="AH769" s="4"/>
    </row>
    <row r="770" spans="32:34" ht="12">
      <c r="AF770" s="4"/>
      <c r="AG770" s="4"/>
      <c r="AH770" s="4"/>
    </row>
    <row r="771" spans="32:34" ht="12">
      <c r="AF771" s="4"/>
      <c r="AG771" s="4"/>
      <c r="AH771" s="4"/>
    </row>
    <row r="772" spans="32:34" ht="12">
      <c r="AF772" s="4"/>
      <c r="AG772" s="4"/>
      <c r="AH772" s="4"/>
    </row>
    <row r="773" spans="32:34" ht="12">
      <c r="AF773" s="4"/>
      <c r="AG773" s="4"/>
      <c r="AH773" s="4"/>
    </row>
    <row r="774" spans="32:34" ht="12">
      <c r="AF774" s="4"/>
      <c r="AG774" s="4"/>
      <c r="AH774" s="4"/>
    </row>
    <row r="775" spans="32:34" ht="12">
      <c r="AF775" s="4"/>
      <c r="AG775" s="4"/>
      <c r="AH775" s="4"/>
    </row>
    <row r="776" spans="32:34" ht="12">
      <c r="AF776" s="4"/>
      <c r="AG776" s="4"/>
      <c r="AH776" s="4"/>
    </row>
    <row r="777" spans="32:34" ht="12">
      <c r="AF777" s="4"/>
      <c r="AG777" s="4"/>
      <c r="AH777" s="4"/>
    </row>
    <row r="778" spans="32:34" ht="12">
      <c r="AF778" s="4"/>
      <c r="AG778" s="4"/>
      <c r="AH778" s="4"/>
    </row>
    <row r="779" spans="32:34" ht="12">
      <c r="AF779" s="4"/>
      <c r="AG779" s="4"/>
      <c r="AH779" s="4"/>
    </row>
    <row r="780" spans="32:34" ht="12">
      <c r="AF780" s="4"/>
      <c r="AG780" s="4"/>
      <c r="AH780" s="4"/>
    </row>
    <row r="781" spans="32:34" ht="12">
      <c r="AF781" s="4"/>
      <c r="AG781" s="4"/>
      <c r="AH781" s="4"/>
    </row>
    <row r="782" spans="32:34" ht="12">
      <c r="AF782" s="4"/>
      <c r="AG782" s="4"/>
      <c r="AH782" s="4"/>
    </row>
    <row r="783" spans="32:34" ht="12">
      <c r="AF783" s="4"/>
      <c r="AG783" s="4"/>
      <c r="AH783" s="4"/>
    </row>
    <row r="784" spans="32:34" ht="12">
      <c r="AF784" s="4"/>
      <c r="AG784" s="4"/>
      <c r="AH784" s="4"/>
    </row>
    <row r="785" spans="32:34" ht="12">
      <c r="AF785" s="4"/>
      <c r="AG785" s="4"/>
      <c r="AH785" s="4"/>
    </row>
    <row r="786" spans="32:34" ht="12">
      <c r="AF786" s="4"/>
      <c r="AG786" s="4"/>
      <c r="AH786" s="4"/>
    </row>
    <row r="787" spans="32:34" ht="12">
      <c r="AF787" s="4"/>
      <c r="AG787" s="4"/>
      <c r="AH787" s="4"/>
    </row>
    <row r="788" spans="32:34" ht="12">
      <c r="AF788" s="4"/>
      <c r="AG788" s="4"/>
      <c r="AH788" s="4"/>
    </row>
    <row r="789" spans="32:34" ht="12">
      <c r="AF789" s="4"/>
      <c r="AG789" s="4"/>
      <c r="AH789" s="4"/>
    </row>
    <row r="790" spans="32:34" ht="12">
      <c r="AF790" s="4"/>
      <c r="AG790" s="4"/>
      <c r="AH790" s="4"/>
    </row>
    <row r="791" spans="32:34" ht="12">
      <c r="AF791" s="4"/>
      <c r="AG791" s="4"/>
      <c r="AH791" s="4"/>
    </row>
    <row r="792" spans="32:34" ht="12">
      <c r="AF792" s="4"/>
      <c r="AG792" s="4"/>
      <c r="AH792" s="4"/>
    </row>
    <row r="793" spans="32:34" ht="12">
      <c r="AF793" s="4"/>
      <c r="AG793" s="4"/>
      <c r="AH793" s="4"/>
    </row>
    <row r="794" spans="32:34" ht="12">
      <c r="AF794" s="4"/>
      <c r="AG794" s="4"/>
      <c r="AH794" s="4"/>
    </row>
    <row r="795" spans="32:34" ht="12">
      <c r="AF795" s="4"/>
      <c r="AG795" s="4"/>
      <c r="AH795" s="4"/>
    </row>
    <row r="796" spans="32:34" ht="12">
      <c r="AF796" s="4"/>
      <c r="AG796" s="4"/>
      <c r="AH796" s="4"/>
    </row>
    <row r="797" spans="32:34" ht="12">
      <c r="AF797" s="4"/>
      <c r="AG797" s="4"/>
      <c r="AH797" s="4"/>
    </row>
    <row r="798" spans="32:34" ht="12">
      <c r="AF798" s="4"/>
      <c r="AG798" s="4"/>
      <c r="AH798" s="4"/>
    </row>
    <row r="799" spans="32:34" ht="12">
      <c r="AF799" s="4"/>
      <c r="AG799" s="4"/>
      <c r="AH799" s="4"/>
    </row>
    <row r="800" spans="32:34" ht="12">
      <c r="AF800" s="4"/>
      <c r="AG800" s="4"/>
      <c r="AH800" s="4"/>
    </row>
    <row r="801" spans="32:34" ht="12">
      <c r="AF801" s="4"/>
      <c r="AG801" s="4"/>
      <c r="AH801" s="4"/>
    </row>
    <row r="802" spans="32:34" ht="12">
      <c r="AF802" s="4"/>
      <c r="AG802" s="4"/>
      <c r="AH802" s="4"/>
    </row>
    <row r="803" spans="32:34" ht="12">
      <c r="AF803" s="4"/>
      <c r="AG803" s="4"/>
      <c r="AH803" s="4"/>
    </row>
    <row r="804" spans="32:34" ht="12">
      <c r="AF804" s="4"/>
      <c r="AG804" s="4"/>
      <c r="AH804" s="4"/>
    </row>
    <row r="805" spans="32:34" ht="12">
      <c r="AF805" s="4"/>
      <c r="AG805" s="4"/>
      <c r="AH805" s="4"/>
    </row>
    <row r="806" spans="32:34" ht="12">
      <c r="AF806" s="4"/>
      <c r="AG806" s="4"/>
      <c r="AH806" s="4"/>
    </row>
    <row r="807" spans="32:34" ht="12">
      <c r="AF807" s="4"/>
      <c r="AG807" s="4"/>
      <c r="AH807" s="4"/>
    </row>
    <row r="808" spans="32:34" ht="12">
      <c r="AF808" s="4"/>
      <c r="AG808" s="4"/>
      <c r="AH808" s="4"/>
    </row>
    <row r="809" spans="32:34" ht="12">
      <c r="AF809" s="4"/>
      <c r="AG809" s="4"/>
      <c r="AH809" s="4"/>
    </row>
    <row r="810" spans="32:34" ht="12">
      <c r="AF810" s="4"/>
      <c r="AG810" s="4"/>
      <c r="AH810" s="4"/>
    </row>
    <row r="811" spans="32:34" ht="12">
      <c r="AF811" s="4"/>
      <c r="AG811" s="4"/>
      <c r="AH811" s="4"/>
    </row>
    <row r="812" spans="32:34" ht="12">
      <c r="AF812" s="4"/>
      <c r="AG812" s="4"/>
      <c r="AH812" s="4"/>
    </row>
    <row r="813" spans="32:34" ht="12">
      <c r="AF813" s="4"/>
      <c r="AG813" s="4"/>
      <c r="AH813" s="4"/>
    </row>
    <row r="814" spans="32:34" ht="12">
      <c r="AF814" s="4"/>
      <c r="AG814" s="4"/>
      <c r="AH814" s="4"/>
    </row>
    <row r="815" spans="32:34" ht="12">
      <c r="AF815" s="4"/>
      <c r="AG815" s="4"/>
      <c r="AH815" s="4"/>
    </row>
    <row r="816" spans="32:34" ht="12">
      <c r="AF816" s="4"/>
      <c r="AG816" s="4"/>
      <c r="AH816" s="4"/>
    </row>
    <row r="817" spans="32:34" ht="12">
      <c r="AF817" s="4"/>
      <c r="AG817" s="4"/>
      <c r="AH817" s="4"/>
    </row>
    <row r="818" spans="32:34" ht="12">
      <c r="AF818" s="4"/>
      <c r="AG818" s="4"/>
      <c r="AH818" s="4"/>
    </row>
    <row r="819" spans="32:34" ht="12">
      <c r="AF819" s="4"/>
      <c r="AG819" s="4"/>
      <c r="AH819" s="4"/>
    </row>
    <row r="820" spans="32:34" ht="12">
      <c r="AF820" s="4"/>
      <c r="AG820" s="4"/>
      <c r="AH820" s="4"/>
    </row>
    <row r="821" spans="32:34" ht="12">
      <c r="AF821" s="4"/>
      <c r="AG821" s="4"/>
      <c r="AH821" s="4"/>
    </row>
    <row r="822" spans="32:34" ht="12">
      <c r="AF822" s="4"/>
      <c r="AG822" s="4"/>
      <c r="AH822" s="4"/>
    </row>
    <row r="823" spans="32:34" ht="12">
      <c r="AF823" s="4"/>
      <c r="AG823" s="4"/>
      <c r="AH823" s="4"/>
    </row>
    <row r="824" spans="32:34" ht="12">
      <c r="AF824" s="4"/>
      <c r="AG824" s="4"/>
      <c r="AH824" s="4"/>
    </row>
    <row r="825" spans="32:34" ht="12">
      <c r="AF825" s="4"/>
      <c r="AG825" s="4"/>
      <c r="AH825" s="4"/>
    </row>
    <row r="826" spans="32:34" ht="12">
      <c r="AF826" s="4"/>
      <c r="AG826" s="4"/>
      <c r="AH826" s="4"/>
    </row>
    <row r="827" spans="32:34" ht="12">
      <c r="AF827" s="4"/>
      <c r="AG827" s="4"/>
      <c r="AH827" s="4"/>
    </row>
    <row r="828" spans="32:34" ht="12">
      <c r="AF828" s="4"/>
      <c r="AG828" s="4"/>
      <c r="AH828" s="4"/>
    </row>
    <row r="829" spans="32:34" ht="12">
      <c r="AF829" s="4"/>
      <c r="AG829" s="4"/>
      <c r="AH829" s="4"/>
    </row>
    <row r="830" spans="32:34" ht="12">
      <c r="AF830" s="4"/>
      <c r="AG830" s="4"/>
      <c r="AH830" s="4"/>
    </row>
    <row r="831" spans="32:34" ht="12">
      <c r="AF831" s="4"/>
      <c r="AG831" s="4"/>
      <c r="AH831" s="4"/>
    </row>
    <row r="832" spans="32:34" ht="12">
      <c r="AF832" s="4"/>
      <c r="AG832" s="4"/>
      <c r="AH832" s="4"/>
    </row>
    <row r="833" spans="32:34" ht="12">
      <c r="AF833" s="4"/>
      <c r="AG833" s="4"/>
      <c r="AH833" s="4"/>
    </row>
    <row r="834" spans="32:34" ht="12">
      <c r="AF834" s="4"/>
      <c r="AG834" s="4"/>
      <c r="AH834" s="4"/>
    </row>
    <row r="835" spans="32:34" ht="12">
      <c r="AF835" s="4"/>
      <c r="AG835" s="4"/>
      <c r="AH835" s="4"/>
    </row>
    <row r="836" spans="32:34" ht="12">
      <c r="AF836" s="4"/>
      <c r="AG836" s="4"/>
      <c r="AH836" s="4"/>
    </row>
    <row r="837" spans="32:34" ht="12">
      <c r="AF837" s="4"/>
      <c r="AG837" s="4"/>
      <c r="AH837" s="4"/>
    </row>
    <row r="838" spans="32:34" ht="12">
      <c r="AF838" s="4"/>
      <c r="AG838" s="4"/>
      <c r="AH838" s="4"/>
    </row>
    <row r="839" spans="32:34" ht="12">
      <c r="AF839" s="4"/>
      <c r="AG839" s="4"/>
      <c r="AH839" s="4"/>
    </row>
    <row r="840" spans="32:34" ht="12">
      <c r="AF840" s="4"/>
      <c r="AG840" s="4"/>
      <c r="AH840" s="4"/>
    </row>
    <row r="841" spans="32:34" ht="12">
      <c r="AF841" s="4"/>
      <c r="AG841" s="4"/>
      <c r="AH841" s="4"/>
    </row>
    <row r="842" spans="32:34" ht="12">
      <c r="AF842" s="4"/>
      <c r="AG842" s="4"/>
      <c r="AH842" s="4"/>
    </row>
    <row r="843" spans="32:34" ht="12">
      <c r="AF843" s="4"/>
      <c r="AG843" s="4"/>
      <c r="AH843" s="4"/>
    </row>
    <row r="844" spans="32:34" ht="12">
      <c r="AF844" s="4"/>
      <c r="AG844" s="4"/>
      <c r="AH844" s="4"/>
    </row>
    <row r="845" spans="32:34" ht="12">
      <c r="AF845" s="4"/>
      <c r="AG845" s="4"/>
      <c r="AH845" s="4"/>
    </row>
    <row r="846" spans="32:34" ht="12">
      <c r="AF846" s="4"/>
      <c r="AG846" s="4"/>
      <c r="AH846" s="4"/>
    </row>
    <row r="847" spans="32:34" ht="12">
      <c r="AF847" s="4"/>
      <c r="AG847" s="4"/>
      <c r="AH847" s="4"/>
    </row>
    <row r="848" spans="32:34" ht="12">
      <c r="AF848" s="4"/>
      <c r="AG848" s="4"/>
      <c r="AH848" s="4"/>
    </row>
    <row r="849" spans="32:34" ht="12">
      <c r="AF849" s="4"/>
      <c r="AG849" s="4"/>
      <c r="AH849" s="4"/>
    </row>
    <row r="850" spans="32:34" ht="12">
      <c r="AF850" s="4"/>
      <c r="AG850" s="4"/>
      <c r="AH850" s="4"/>
    </row>
    <row r="851" spans="32:34" ht="12">
      <c r="AF851" s="4"/>
      <c r="AG851" s="4"/>
      <c r="AH851" s="4"/>
    </row>
    <row r="852" spans="32:34" ht="12">
      <c r="AF852" s="4"/>
      <c r="AG852" s="4"/>
      <c r="AH852" s="4"/>
    </row>
    <row r="853" spans="32:34" ht="12">
      <c r="AF853" s="4"/>
      <c r="AG853" s="4"/>
      <c r="AH853" s="4"/>
    </row>
    <row r="854" spans="32:34" ht="12">
      <c r="AF854" s="4"/>
      <c r="AG854" s="4"/>
      <c r="AH854" s="4"/>
    </row>
    <row r="855" spans="32:34" ht="12">
      <c r="AF855" s="4"/>
      <c r="AG855" s="4"/>
      <c r="AH855" s="4"/>
    </row>
    <row r="856" spans="32:34" ht="12">
      <c r="AF856" s="4"/>
      <c r="AG856" s="4"/>
      <c r="AH856" s="4"/>
    </row>
    <row r="857" spans="32:34" ht="12">
      <c r="AF857" s="4"/>
      <c r="AG857" s="4"/>
      <c r="AH857" s="4"/>
    </row>
    <row r="858" spans="32:34" ht="12">
      <c r="AF858" s="4"/>
      <c r="AG858" s="4"/>
      <c r="AH858" s="4"/>
    </row>
    <row r="859" spans="32:34" ht="12">
      <c r="AF859" s="4"/>
      <c r="AG859" s="4"/>
      <c r="AH859" s="4"/>
    </row>
    <row r="860" spans="32:34" ht="12">
      <c r="AF860" s="4"/>
      <c r="AG860" s="4"/>
      <c r="AH860" s="4"/>
    </row>
    <row r="861" spans="32:34" ht="12">
      <c r="AF861" s="4"/>
      <c r="AG861" s="4"/>
      <c r="AH861" s="4"/>
    </row>
    <row r="862" spans="32:34" ht="12">
      <c r="AF862" s="4"/>
      <c r="AG862" s="4"/>
      <c r="AH862" s="4"/>
    </row>
    <row r="863" spans="32:34" ht="12">
      <c r="AF863" s="4"/>
      <c r="AG863" s="4"/>
      <c r="AH863" s="4"/>
    </row>
    <row r="864" spans="32:34" ht="12">
      <c r="AF864" s="4"/>
      <c r="AG864" s="4"/>
      <c r="AH864" s="4"/>
    </row>
    <row r="865" spans="32:34" ht="12">
      <c r="AF865" s="4"/>
      <c r="AG865" s="4"/>
      <c r="AH865" s="4"/>
    </row>
    <row r="866" spans="32:34" ht="12">
      <c r="AF866" s="4"/>
      <c r="AG866" s="4"/>
      <c r="AH866" s="4"/>
    </row>
    <row r="867" spans="32:34" ht="12">
      <c r="AF867" s="4"/>
      <c r="AG867" s="4"/>
      <c r="AH867" s="4"/>
    </row>
    <row r="868" spans="32:34" ht="12">
      <c r="AF868" s="4"/>
      <c r="AG868" s="4"/>
      <c r="AH868" s="4"/>
    </row>
    <row r="869" spans="32:34" ht="12">
      <c r="AF869" s="4"/>
      <c r="AG869" s="4"/>
      <c r="AH869" s="4"/>
    </row>
    <row r="870" spans="32:34" ht="12">
      <c r="AF870" s="4"/>
      <c r="AG870" s="4"/>
      <c r="AH870" s="4"/>
    </row>
    <row r="871" spans="32:34" ht="12">
      <c r="AF871" s="4"/>
      <c r="AG871" s="4"/>
      <c r="AH871" s="4"/>
    </row>
    <row r="872" spans="32:34" ht="12">
      <c r="AF872" s="4"/>
      <c r="AG872" s="4"/>
      <c r="AH872" s="4"/>
    </row>
    <row r="873" spans="32:34" ht="12">
      <c r="AF873" s="4"/>
      <c r="AG873" s="4"/>
      <c r="AH873" s="4"/>
    </row>
    <row r="874" spans="32:34" ht="12">
      <c r="AF874" s="4"/>
      <c r="AG874" s="4"/>
      <c r="AH874" s="4"/>
    </row>
    <row r="875" spans="32:34" ht="12">
      <c r="AF875" s="4"/>
      <c r="AG875" s="4"/>
      <c r="AH875" s="4"/>
    </row>
    <row r="876" spans="32:34" ht="12">
      <c r="AF876" s="4"/>
      <c r="AG876" s="4"/>
      <c r="AH876" s="4"/>
    </row>
    <row r="877" spans="32:34" ht="12">
      <c r="AF877" s="4"/>
      <c r="AG877" s="4"/>
      <c r="AH877" s="4"/>
    </row>
    <row r="878" spans="32:34" ht="12">
      <c r="AF878" s="4"/>
      <c r="AG878" s="4"/>
      <c r="AH878" s="4"/>
    </row>
    <row r="879" spans="32:34" ht="12">
      <c r="AF879" s="4"/>
      <c r="AG879" s="4"/>
      <c r="AH879" s="4"/>
    </row>
    <row r="880" spans="32:34" ht="12">
      <c r="AF880" s="4"/>
      <c r="AG880" s="4"/>
      <c r="AH880" s="4"/>
    </row>
    <row r="881" spans="32:34" ht="12">
      <c r="AF881" s="4"/>
      <c r="AG881" s="4"/>
      <c r="AH881" s="4"/>
    </row>
    <row r="882" spans="32:34" ht="12">
      <c r="AF882" s="4"/>
      <c r="AG882" s="4"/>
      <c r="AH882" s="4"/>
    </row>
    <row r="883" spans="32:34" ht="12">
      <c r="AF883" s="4"/>
      <c r="AG883" s="4"/>
      <c r="AH883" s="4"/>
    </row>
    <row r="884" spans="32:34" ht="12">
      <c r="AF884" s="4"/>
      <c r="AG884" s="4"/>
      <c r="AH884" s="4"/>
    </row>
    <row r="885" spans="32:34" ht="12">
      <c r="AF885" s="4"/>
      <c r="AG885" s="4"/>
      <c r="AH885" s="4"/>
    </row>
    <row r="886" spans="32:34" ht="12">
      <c r="AF886" s="4"/>
      <c r="AG886" s="4"/>
      <c r="AH886" s="4"/>
    </row>
    <row r="887" spans="32:34" ht="12">
      <c r="AF887" s="4"/>
      <c r="AG887" s="4"/>
      <c r="AH887" s="4"/>
    </row>
    <row r="888" spans="32:34" ht="12">
      <c r="AF888" s="4"/>
      <c r="AG888" s="4"/>
      <c r="AH888" s="4"/>
    </row>
    <row r="889" spans="32:34" ht="12">
      <c r="AF889" s="4"/>
      <c r="AG889" s="4"/>
      <c r="AH889" s="4"/>
    </row>
    <row r="890" spans="32:34" ht="12">
      <c r="AF890" s="4"/>
      <c r="AG890" s="4"/>
      <c r="AH890" s="4"/>
    </row>
    <row r="891" spans="32:34" ht="12">
      <c r="AF891" s="4"/>
      <c r="AG891" s="4"/>
      <c r="AH891" s="4"/>
    </row>
    <row r="892" spans="32:34" ht="12">
      <c r="AF892" s="4"/>
      <c r="AG892" s="4"/>
      <c r="AH892" s="4"/>
    </row>
    <row r="893" spans="32:34" ht="12">
      <c r="AF893" s="4"/>
      <c r="AG893" s="4"/>
      <c r="AH893" s="4"/>
    </row>
    <row r="894" spans="32:34" ht="12">
      <c r="AF894" s="4"/>
      <c r="AG894" s="4"/>
      <c r="AH894" s="4"/>
    </row>
    <row r="895" spans="32:34" ht="12">
      <c r="AF895" s="4"/>
      <c r="AG895" s="4"/>
      <c r="AH895" s="4"/>
    </row>
    <row r="896" spans="32:34" ht="12">
      <c r="AF896" s="4"/>
      <c r="AG896" s="4"/>
      <c r="AH896" s="4"/>
    </row>
    <row r="897" spans="32:34" ht="12">
      <c r="AF897" s="4"/>
      <c r="AG897" s="4"/>
      <c r="AH897" s="4"/>
    </row>
    <row r="898" spans="32:34" ht="12">
      <c r="AF898" s="4"/>
      <c r="AG898" s="4"/>
      <c r="AH898" s="4"/>
    </row>
    <row r="899" spans="32:34" ht="12">
      <c r="AF899" s="4"/>
      <c r="AG899" s="4"/>
      <c r="AH899" s="4"/>
    </row>
    <row r="900" spans="32:34" ht="12">
      <c r="AF900" s="4"/>
      <c r="AG900" s="4"/>
      <c r="AH900" s="4"/>
    </row>
    <row r="901" spans="32:34" ht="12">
      <c r="AF901" s="4"/>
      <c r="AG901" s="4"/>
      <c r="AH901" s="4"/>
    </row>
    <row r="902" spans="32:34" ht="12">
      <c r="AF902" s="4"/>
      <c r="AG902" s="4"/>
      <c r="AH902" s="4"/>
    </row>
    <row r="903" spans="32:34" ht="12">
      <c r="AF903" s="4"/>
      <c r="AG903" s="4"/>
      <c r="AH903" s="4"/>
    </row>
    <row r="904" spans="32:34" ht="12">
      <c r="AF904" s="4"/>
      <c r="AG904" s="4"/>
      <c r="AH904" s="4"/>
    </row>
    <row r="905" spans="32:34" ht="12">
      <c r="AF905" s="4"/>
      <c r="AG905" s="4"/>
      <c r="AH905" s="4"/>
    </row>
    <row r="906" spans="32:34" ht="12">
      <c r="AF906" s="4"/>
      <c r="AG906" s="4"/>
      <c r="AH906" s="4"/>
    </row>
    <row r="907" spans="32:34" ht="12">
      <c r="AF907" s="4"/>
      <c r="AG907" s="4"/>
      <c r="AH907" s="4"/>
    </row>
    <row r="908" spans="32:34" ht="12">
      <c r="AF908" s="4"/>
      <c r="AG908" s="4"/>
      <c r="AH908" s="4"/>
    </row>
    <row r="909" spans="32:34" ht="12">
      <c r="AF909" s="4"/>
      <c r="AG909" s="4"/>
      <c r="AH909" s="4"/>
    </row>
    <row r="910" spans="32:34" ht="12">
      <c r="AF910" s="4"/>
      <c r="AG910" s="4"/>
      <c r="AH910" s="4"/>
    </row>
    <row r="911" spans="32:34" ht="12">
      <c r="AF911" s="4"/>
      <c r="AG911" s="4"/>
      <c r="AH911" s="4"/>
    </row>
    <row r="912" spans="32:34" ht="12">
      <c r="AF912" s="4"/>
      <c r="AG912" s="4"/>
      <c r="AH912" s="4"/>
    </row>
    <row r="913" spans="32:34" ht="12">
      <c r="AF913" s="4"/>
      <c r="AG913" s="4"/>
      <c r="AH913" s="4"/>
    </row>
    <row r="914" spans="32:34" ht="12">
      <c r="AF914" s="4"/>
      <c r="AG914" s="4"/>
      <c r="AH914" s="4"/>
    </row>
    <row r="915" spans="32:34" ht="12">
      <c r="AF915" s="4"/>
      <c r="AG915" s="4"/>
      <c r="AH915" s="4"/>
    </row>
    <row r="916" spans="32:34" ht="12">
      <c r="AF916" s="4"/>
      <c r="AG916" s="4"/>
      <c r="AH916" s="4"/>
    </row>
    <row r="917" spans="32:34" ht="12">
      <c r="AF917" s="4"/>
      <c r="AG917" s="4"/>
      <c r="AH917" s="4"/>
    </row>
    <row r="918" spans="32:34" ht="12">
      <c r="AF918" s="4"/>
      <c r="AG918" s="4"/>
      <c r="AH918" s="4"/>
    </row>
    <row r="919" spans="32:34" ht="12">
      <c r="AF919" s="4"/>
      <c r="AG919" s="4"/>
      <c r="AH919" s="4"/>
    </row>
    <row r="920" spans="32:34" ht="12">
      <c r="AF920" s="4"/>
      <c r="AG920" s="4"/>
      <c r="AH920" s="4"/>
    </row>
    <row r="921" spans="32:34" ht="12">
      <c r="AF921" s="4"/>
      <c r="AG921" s="4"/>
      <c r="AH921" s="4"/>
    </row>
    <row r="922" spans="32:34" ht="12">
      <c r="AF922" s="4"/>
      <c r="AG922" s="4"/>
      <c r="AH922" s="4"/>
    </row>
    <row r="923" spans="32:34" ht="12">
      <c r="AF923" s="4"/>
      <c r="AG923" s="4"/>
      <c r="AH923" s="4"/>
    </row>
    <row r="924" spans="32:34" ht="12">
      <c r="AF924" s="4"/>
      <c r="AG924" s="4"/>
      <c r="AH924" s="4"/>
    </row>
    <row r="925" spans="32:34" ht="12">
      <c r="AF925" s="4"/>
      <c r="AG925" s="4"/>
      <c r="AH925" s="4"/>
    </row>
    <row r="926" spans="32:34" ht="12">
      <c r="AF926" s="4"/>
      <c r="AG926" s="4"/>
      <c r="AH926" s="4"/>
    </row>
    <row r="927" spans="32:34" ht="12">
      <c r="AF927" s="4"/>
      <c r="AG927" s="4"/>
      <c r="AH927" s="4"/>
    </row>
    <row r="928" spans="32:34" ht="12">
      <c r="AF928" s="4"/>
      <c r="AG928" s="4"/>
      <c r="AH928" s="4"/>
    </row>
    <row r="929" spans="32:34" ht="12">
      <c r="AF929" s="4"/>
      <c r="AG929" s="4"/>
      <c r="AH929" s="4"/>
    </row>
    <row r="930" spans="32:34" ht="12">
      <c r="AF930" s="4"/>
      <c r="AG930" s="4"/>
      <c r="AH930" s="4"/>
    </row>
    <row r="931" spans="32:34" ht="12">
      <c r="AF931" s="4"/>
      <c r="AG931" s="4"/>
      <c r="AH931" s="4"/>
    </row>
    <row r="932" spans="32:34" ht="12">
      <c r="AF932" s="4"/>
      <c r="AG932" s="4"/>
      <c r="AH932" s="4"/>
    </row>
    <row r="933" spans="32:34" ht="12">
      <c r="AF933" s="4"/>
      <c r="AG933" s="4"/>
      <c r="AH933" s="4"/>
    </row>
    <row r="934" spans="32:34" ht="12">
      <c r="AF934" s="4"/>
      <c r="AG934" s="4"/>
      <c r="AH934" s="4"/>
    </row>
    <row r="935" spans="32:34" ht="12">
      <c r="AF935" s="4"/>
      <c r="AG935" s="4"/>
      <c r="AH935" s="4"/>
    </row>
    <row r="936" spans="32:34" ht="12">
      <c r="AF936" s="4"/>
      <c r="AG936" s="4"/>
      <c r="AH936" s="4"/>
    </row>
    <row r="937" spans="32:34" ht="12">
      <c r="AF937" s="4"/>
      <c r="AG937" s="4"/>
      <c r="AH937" s="4"/>
    </row>
    <row r="938" spans="32:34" ht="12">
      <c r="AF938" s="4"/>
      <c r="AG938" s="4"/>
      <c r="AH938" s="4"/>
    </row>
    <row r="939" spans="32:34" ht="12">
      <c r="AF939" s="4"/>
      <c r="AG939" s="4"/>
      <c r="AH939" s="4"/>
    </row>
    <row r="940" spans="32:34" ht="12">
      <c r="AF940" s="4"/>
      <c r="AG940" s="4"/>
      <c r="AH940" s="4"/>
    </row>
    <row r="941" spans="32:34" ht="12">
      <c r="AF941" s="4"/>
      <c r="AG941" s="4"/>
      <c r="AH941" s="4"/>
    </row>
    <row r="942" spans="32:34" ht="12">
      <c r="AF942" s="4"/>
      <c r="AG942" s="4"/>
      <c r="AH942" s="4"/>
    </row>
    <row r="943" spans="32:34" ht="12">
      <c r="AF943" s="4"/>
      <c r="AG943" s="4"/>
      <c r="AH943" s="4"/>
    </row>
    <row r="944" spans="32:34" ht="12">
      <c r="AF944" s="4"/>
      <c r="AG944" s="4"/>
      <c r="AH944" s="4"/>
    </row>
    <row r="945" spans="32:34" ht="12">
      <c r="AF945" s="4"/>
      <c r="AG945" s="4"/>
      <c r="AH945" s="4"/>
    </row>
    <row r="946" spans="32:34" ht="12">
      <c r="AF946" s="4"/>
      <c r="AG946" s="4"/>
      <c r="AH946" s="4"/>
    </row>
    <row r="947" spans="32:34" ht="12">
      <c r="AF947" s="4"/>
      <c r="AG947" s="4"/>
      <c r="AH947" s="4"/>
    </row>
    <row r="948" spans="32:34" ht="12">
      <c r="AF948" s="4"/>
      <c r="AG948" s="4"/>
      <c r="AH948" s="4"/>
    </row>
    <row r="949" spans="32:34" ht="12">
      <c r="AF949" s="4"/>
      <c r="AG949" s="4"/>
      <c r="AH949" s="4"/>
    </row>
    <row r="950" spans="32:34" ht="12">
      <c r="AF950" s="4"/>
      <c r="AG950" s="4"/>
      <c r="AH950" s="4"/>
    </row>
    <row r="951" spans="32:34" ht="12">
      <c r="AF951" s="4"/>
      <c r="AG951" s="4"/>
      <c r="AH951" s="4"/>
    </row>
    <row r="952" spans="32:34" ht="12">
      <c r="AF952" s="4"/>
      <c r="AG952" s="4"/>
      <c r="AH952" s="4"/>
    </row>
    <row r="953" spans="32:34" ht="12">
      <c r="AF953" s="4"/>
      <c r="AG953" s="4"/>
      <c r="AH953" s="4"/>
    </row>
    <row r="954" spans="32:34" ht="12">
      <c r="AF954" s="4"/>
      <c r="AG954" s="4"/>
      <c r="AH954" s="4"/>
    </row>
    <row r="955" spans="32:34" ht="12">
      <c r="AF955" s="4"/>
      <c r="AG955" s="4"/>
      <c r="AH955" s="4"/>
    </row>
    <row r="956" spans="32:34" ht="12">
      <c r="AF956" s="4"/>
      <c r="AG956" s="4"/>
      <c r="AH956" s="4"/>
    </row>
    <row r="957" spans="32:34" ht="12">
      <c r="AF957" s="4"/>
      <c r="AG957" s="4"/>
      <c r="AH957" s="4"/>
    </row>
    <row r="958" spans="32:34" ht="12">
      <c r="AF958" s="4"/>
      <c r="AG958" s="4"/>
      <c r="AH958" s="4"/>
    </row>
    <row r="959" spans="32:34" ht="12">
      <c r="AF959" s="4"/>
      <c r="AG959" s="4"/>
      <c r="AH959" s="4"/>
    </row>
    <row r="960" spans="32:34" ht="12">
      <c r="AF960" s="4"/>
      <c r="AG960" s="4"/>
      <c r="AH960" s="4"/>
    </row>
    <row r="961" spans="32:34" ht="12">
      <c r="AF961" s="4"/>
      <c r="AG961" s="4"/>
      <c r="AH961" s="4"/>
    </row>
    <row r="962" spans="32:34" ht="12">
      <c r="AF962" s="4"/>
      <c r="AG962" s="4"/>
      <c r="AH962" s="4"/>
    </row>
    <row r="963" spans="32:34" ht="12">
      <c r="AF963" s="4"/>
      <c r="AG963" s="4"/>
      <c r="AH963" s="4"/>
    </row>
    <row r="964" spans="32:34" ht="12">
      <c r="AF964" s="4"/>
      <c r="AG964" s="4"/>
      <c r="AH964" s="4"/>
    </row>
    <row r="965" spans="32:34" ht="12">
      <c r="AF965" s="4"/>
      <c r="AG965" s="4"/>
      <c r="AH965" s="4"/>
    </row>
    <row r="966" spans="32:34" ht="12">
      <c r="AF966" s="4"/>
      <c r="AG966" s="4"/>
      <c r="AH966" s="4"/>
    </row>
    <row r="967" spans="32:34" ht="12">
      <c r="AF967" s="4"/>
      <c r="AG967" s="4"/>
      <c r="AH967" s="4"/>
    </row>
    <row r="968" spans="32:34" ht="12">
      <c r="AF968" s="4"/>
      <c r="AG968" s="4"/>
      <c r="AH968" s="4"/>
    </row>
    <row r="969" spans="32:34" ht="12">
      <c r="AF969" s="4"/>
      <c r="AG969" s="4"/>
      <c r="AH969" s="4"/>
    </row>
    <row r="970" spans="32:34" ht="12">
      <c r="AF970" s="4"/>
      <c r="AG970" s="4"/>
      <c r="AH970" s="4"/>
    </row>
    <row r="971" spans="32:34" ht="12">
      <c r="AF971" s="4"/>
      <c r="AG971" s="4"/>
      <c r="AH971" s="4"/>
    </row>
    <row r="972" spans="32:34" ht="12">
      <c r="AF972" s="4"/>
      <c r="AG972" s="4"/>
      <c r="AH972" s="4"/>
    </row>
    <row r="973" spans="32:34" ht="12">
      <c r="AF973" s="4"/>
      <c r="AG973" s="4"/>
      <c r="AH973" s="4"/>
    </row>
    <row r="974" spans="32:34" ht="12">
      <c r="AF974" s="4"/>
      <c r="AG974" s="4"/>
      <c r="AH974" s="4"/>
    </row>
    <row r="975" spans="32:34" ht="12">
      <c r="AF975" s="4"/>
      <c r="AG975" s="4"/>
      <c r="AH975" s="4"/>
    </row>
    <row r="976" spans="32:34" ht="12">
      <c r="AF976" s="4"/>
      <c r="AG976" s="4"/>
      <c r="AH976" s="4"/>
    </row>
    <row r="977" spans="32:34" ht="12">
      <c r="AF977" s="4"/>
      <c r="AG977" s="4"/>
      <c r="AH977" s="4"/>
    </row>
    <row r="978" spans="32:34" ht="12">
      <c r="AF978" s="4"/>
      <c r="AG978" s="4"/>
      <c r="AH978" s="4"/>
    </row>
    <row r="979" spans="32:34" ht="12">
      <c r="AF979" s="4"/>
      <c r="AG979" s="4"/>
      <c r="AH979" s="4"/>
    </row>
    <row r="980" spans="32:34" ht="12">
      <c r="AF980" s="4"/>
      <c r="AG980" s="4"/>
      <c r="AH980" s="4"/>
    </row>
    <row r="981" spans="32:34" ht="12">
      <c r="AF981" s="4"/>
      <c r="AG981" s="4"/>
      <c r="AH981" s="4"/>
    </row>
    <row r="982" spans="32:34" ht="12">
      <c r="AF982" s="4"/>
      <c r="AG982" s="4"/>
      <c r="AH982" s="4"/>
    </row>
    <row r="983" spans="32:34" ht="12">
      <c r="AF983" s="4"/>
      <c r="AG983" s="4"/>
      <c r="AH983" s="4"/>
    </row>
    <row r="984" spans="32:34" ht="12">
      <c r="AF984" s="4"/>
      <c r="AG984" s="4"/>
      <c r="AH984" s="4"/>
    </row>
    <row r="985" spans="32:34" ht="12">
      <c r="AF985" s="4"/>
      <c r="AG985" s="4"/>
      <c r="AH985" s="4"/>
    </row>
    <row r="986" spans="32:34" ht="12">
      <c r="AF986" s="4"/>
      <c r="AG986" s="4"/>
      <c r="AH986" s="4"/>
    </row>
    <row r="987" spans="32:34" ht="12">
      <c r="AF987" s="4"/>
      <c r="AG987" s="4"/>
      <c r="AH987" s="4"/>
    </row>
    <row r="988" spans="32:34" ht="12">
      <c r="AF988" s="4"/>
      <c r="AG988" s="4"/>
      <c r="AH988" s="4"/>
    </row>
    <row r="989" spans="32:34" ht="12">
      <c r="AF989" s="4"/>
      <c r="AG989" s="4"/>
      <c r="AH989" s="4"/>
    </row>
    <row r="990" spans="32:34" ht="12">
      <c r="AF990" s="4"/>
      <c r="AG990" s="4"/>
      <c r="AH990" s="4"/>
    </row>
    <row r="991" spans="32:34" ht="12">
      <c r="AF991" s="4"/>
      <c r="AG991" s="4"/>
      <c r="AH991" s="4"/>
    </row>
    <row r="992" spans="32:34" ht="12">
      <c r="AF992" s="4"/>
      <c r="AG992" s="4"/>
      <c r="AH992" s="4"/>
    </row>
    <row r="993" spans="32:34" ht="12">
      <c r="AF993" s="4"/>
      <c r="AG993" s="4"/>
      <c r="AH993" s="4"/>
    </row>
    <row r="994" spans="32:34" ht="12">
      <c r="AF994" s="4"/>
      <c r="AG994" s="4"/>
      <c r="AH994" s="4"/>
    </row>
    <row r="995" spans="32:34" ht="12">
      <c r="AF995" s="4"/>
      <c r="AG995" s="4"/>
      <c r="AH995" s="4"/>
    </row>
    <row r="996" spans="32:34" ht="12">
      <c r="AF996" s="4"/>
      <c r="AG996" s="4"/>
      <c r="AH996" s="4"/>
    </row>
    <row r="997" spans="32:34" ht="12">
      <c r="AF997" s="4"/>
      <c r="AG997" s="4"/>
      <c r="AH997" s="4"/>
    </row>
    <row r="998" spans="32:34" ht="12">
      <c r="AF998" s="4"/>
      <c r="AG998" s="4"/>
      <c r="AH998" s="4"/>
    </row>
    <row r="999" spans="32:34" ht="12">
      <c r="AF999" s="4"/>
      <c r="AG999" s="4"/>
      <c r="AH999" s="4"/>
    </row>
    <row r="1000" spans="32:34" ht="12">
      <c r="AF1000" s="4"/>
      <c r="AG1000" s="4"/>
      <c r="AH1000" s="4"/>
    </row>
    <row r="1001" spans="32:34" ht="12">
      <c r="AF1001" s="4"/>
      <c r="AG1001" s="4"/>
      <c r="AH1001" s="4"/>
    </row>
    <row r="1002" spans="32:34" ht="12">
      <c r="AF1002" s="4"/>
      <c r="AG1002" s="4"/>
      <c r="AH1002" s="4"/>
    </row>
    <row r="1003" spans="32:34" ht="12">
      <c r="AF1003" s="4"/>
      <c r="AG1003" s="4"/>
      <c r="AH1003" s="4"/>
    </row>
    <row r="1004" spans="32:34" ht="12">
      <c r="AF1004" s="4"/>
      <c r="AG1004" s="4"/>
      <c r="AH1004" s="4"/>
    </row>
    <row r="1005" spans="32:34" ht="12">
      <c r="AF1005" s="4"/>
      <c r="AG1005" s="4"/>
      <c r="AH1005" s="4"/>
    </row>
    <row r="1006" spans="32:34" ht="12">
      <c r="AF1006" s="4"/>
      <c r="AG1006" s="4"/>
      <c r="AH1006" s="4"/>
    </row>
    <row r="1007" spans="32:34" ht="12">
      <c r="AF1007" s="4"/>
      <c r="AG1007" s="4"/>
      <c r="AH1007" s="4"/>
    </row>
    <row r="1008" spans="32:34" ht="12">
      <c r="AF1008" s="4"/>
      <c r="AG1008" s="4"/>
      <c r="AH1008" s="4"/>
    </row>
    <row r="1009" spans="32:34" ht="12">
      <c r="AF1009" s="4"/>
      <c r="AG1009" s="4"/>
      <c r="AH1009" s="4"/>
    </row>
    <row r="1010" spans="32:34" ht="12">
      <c r="AF1010" s="4"/>
      <c r="AG1010" s="4"/>
      <c r="AH1010" s="4"/>
    </row>
    <row r="1011" spans="32:34" ht="12">
      <c r="AF1011" s="4"/>
      <c r="AG1011" s="4"/>
      <c r="AH1011" s="4"/>
    </row>
    <row r="1012" spans="32:34" ht="12">
      <c r="AF1012" s="4"/>
      <c r="AG1012" s="4"/>
      <c r="AH1012" s="4"/>
    </row>
    <row r="1013" spans="32:34" ht="12">
      <c r="AF1013" s="4"/>
      <c r="AG1013" s="4"/>
      <c r="AH1013" s="4"/>
    </row>
    <row r="1014" spans="32:34" ht="12">
      <c r="AF1014" s="4"/>
      <c r="AG1014" s="4"/>
      <c r="AH1014" s="4"/>
    </row>
    <row r="1015" spans="32:34" ht="12">
      <c r="AF1015" s="4"/>
      <c r="AG1015" s="4"/>
      <c r="AH1015" s="4"/>
    </row>
    <row r="1016" spans="32:34" ht="12">
      <c r="AF1016" s="4"/>
      <c r="AG1016" s="4"/>
      <c r="AH1016" s="4"/>
    </row>
    <row r="1017" spans="32:34" ht="12">
      <c r="AF1017" s="4"/>
      <c r="AG1017" s="4"/>
      <c r="AH1017" s="4"/>
    </row>
    <row r="1018" spans="32:34" ht="12">
      <c r="AF1018" s="4"/>
      <c r="AG1018" s="4"/>
      <c r="AH1018" s="4"/>
    </row>
    <row r="1019" spans="32:34" ht="12">
      <c r="AF1019" s="4"/>
      <c r="AG1019" s="4"/>
      <c r="AH1019" s="4"/>
    </row>
    <row r="1020" spans="32:34" ht="12">
      <c r="AF1020" s="4"/>
      <c r="AG1020" s="4"/>
      <c r="AH1020" s="4"/>
    </row>
    <row r="1021" spans="32:34" ht="12">
      <c r="AF1021" s="4"/>
      <c r="AG1021" s="4"/>
      <c r="AH1021" s="4"/>
    </row>
    <row r="1022" spans="32:34" ht="12">
      <c r="AF1022" s="4"/>
      <c r="AG1022" s="4"/>
      <c r="AH1022" s="4"/>
    </row>
    <row r="1023" spans="32:34" ht="12">
      <c r="AF1023" s="4"/>
      <c r="AG1023" s="4"/>
      <c r="AH1023" s="4"/>
    </row>
    <row r="1024" spans="32:34" ht="12">
      <c r="AF1024" s="4"/>
      <c r="AG1024" s="4"/>
      <c r="AH1024" s="4"/>
    </row>
  </sheetData>
  <sheetProtection/>
  <mergeCells count="14">
    <mergeCell ref="Z3:AB3"/>
    <mergeCell ref="AC3:AE3"/>
    <mergeCell ref="AF3:AH3"/>
    <mergeCell ref="AI3:AK3"/>
    <mergeCell ref="AO3:AQ3"/>
    <mergeCell ref="AL3:AN3"/>
    <mergeCell ref="W3:Y3"/>
    <mergeCell ref="B3:D3"/>
    <mergeCell ref="E3:G3"/>
    <mergeCell ref="H3:J3"/>
    <mergeCell ref="K3:M3"/>
    <mergeCell ref="N3:P3"/>
    <mergeCell ref="Q3:S3"/>
    <mergeCell ref="T3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2015-09-10T13:36:22Z</cp:lastPrinted>
  <dcterms:created xsi:type="dcterms:W3CDTF">2014-09-01T13:35:04Z</dcterms:created>
  <dcterms:modified xsi:type="dcterms:W3CDTF">2015-10-14T13:29:31Z</dcterms:modified>
  <cp:category/>
  <cp:version/>
  <cp:contentType/>
  <cp:contentStatus/>
</cp:coreProperties>
</file>