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<sst xmlns="http://schemas.openxmlformats.org/spreadsheetml/2006/main" count="70" uniqueCount="63">
  <si>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</si>
  <si>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</si>
  <si>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</si>
  <si>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10/2  по ул. Центральная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</si>
  <si>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</si>
  <si>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</si>
  <si>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</si>
  <si>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</si>
  <si>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</si>
  <si>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</si>
  <si>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</si>
  <si>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</si>
  <si>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</si>
  <si>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</si>
  <si>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</si>
  <si>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</si>
  <si>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</si>
  <si>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</si>
  <si>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</si>
  <si>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</si>
  <si>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</si>
  <si>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</si>
  <si>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Н/2011-91 от 01.01.2011г.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</si>
  <si>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</si>
  <si>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</si>
  <si>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</si>
  <si>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</si>
  <si>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</si>
  <si>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</si>
  <si>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</si>
  <si>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</si>
  <si>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</si>
  <si>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</si>
  <si>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</si>
  <si>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</si>
  <si>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</si>
  <si>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</si>
  <si>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</si>
  <si>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</si>
  <si>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</si>
  <si>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</si>
  <si>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</si>
  <si>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10/2 по ул. Центральная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</si>
  <si>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</si>
  <si>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</si>
  <si>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</si>
  <si>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</si>
  <si>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</si>
  <si>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</si>
  <si>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</si>
  <si>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</si>
  <si>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</si>
  <si>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</si>
  <si>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46,54 </t>
    </r>
    <r>
      <rPr>
        <sz val="10"/>
        <rFont val="Arial Cyr"/>
        <family val="0"/>
      </rPr>
      <t>тыс.рублей, в том числе:</t>
    </r>
  </si>
  <si>
    <t>ремонт цо, гвс, хвс - 1,85 т.р.</t>
  </si>
  <si>
    <t>монтаж эл.счетчика - 18,07 т.р.</t>
  </si>
  <si>
    <t>аварийное обслуживание - 7,79 т.р.</t>
  </si>
  <si>
    <t>проверка вентканалов - 2,75 т.р.</t>
  </si>
  <si>
    <t>восстановление покрытия балконных и подъездных козырьков - 10,24 т.р.</t>
  </si>
  <si>
    <t>очистка козырьков от снега - 0,69 т.р.</t>
  </si>
  <si>
    <t>установка съезда - 3,73 т.р.</t>
  </si>
  <si>
    <t>окраска дверей подъездов и мус.камер - 1,31 т.р.</t>
  </si>
  <si>
    <t>ремонт клапана мусоропровода - 0,11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</si>
</sst>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Border="1" applyAlignment="1">
      <alignment horizontal="center" vertical="center"/>
      <protection/>
    </xf>
    <xf numFmtId="0" fontId="32" fillId="0" borderId="0" xfId="52" applyFont="1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workbookViewId="0" topLeftCell="C5">
      <selection activeCell="F32" sqref="F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27.00390625" style="32" customWidth="1"/>
    <col min="4" max="4" width="15.125" style="32" customWidth="1"/>
    <col min="5" max="5" width="11.50390625" style="32" customWidth="1"/>
    <col min="6" max="6" width="12.50390625" style="32" customWidth="1"/>
    <col min="7" max="7" width="11.875" style="32" customWidth="1"/>
    <col min="8" max="8" width="15.625" style="32" customWidth="1"/>
    <col min="9" max="9" width="33.50390625" style="32" customWidth="1"/>
    <col min="10" max="10" width="12.375" style="2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46" t="s">
        <v>1</v>
      </c>
      <c r="D5" s="46"/>
      <c r="E5" s="46"/>
      <c r="F5" s="46"/>
      <c r="G5" s="46"/>
      <c r="H5" s="46"/>
      <c r="I5" s="46"/>
    </row>
    <row r="6" spans="3:9" ht="12.75">
      <c r="C6" s="47" t="s">
        <v>2</v>
      </c>
      <c r="D6" s="47"/>
      <c r="E6" s="47"/>
      <c r="F6" s="47"/>
      <c r="G6" s="47"/>
      <c r="H6" s="47"/>
      <c r="I6" s="47"/>
    </row>
    <row r="7" spans="3:9" ht="12.75">
      <c r="C7" s="47" t="s">
        <v>3</v>
      </c>
      <c r="D7" s="47"/>
      <c r="E7" s="47"/>
      <c r="F7" s="47"/>
      <c r="G7" s="47"/>
      <c r="H7" s="47"/>
      <c r="I7" s="47"/>
    </row>
    <row r="8" spans="3:9" ht="6" customHeight="1" thickBot="1">
      <c r="C8" s="48"/>
      <c r="D8" s="48"/>
      <c r="E8" s="48"/>
      <c r="F8" s="48"/>
      <c r="G8" s="48"/>
      <c r="H8" s="48"/>
      <c r="I8" s="48"/>
    </row>
    <row r="9" spans="3:9" ht="37.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49" t="s">
        <v>11</v>
      </c>
      <c r="D10" s="39"/>
      <c r="E10" s="39"/>
      <c r="F10" s="39"/>
      <c r="G10" s="39"/>
      <c r="H10" s="39"/>
      <c r="I10" s="50"/>
    </row>
    <row r="11" spans="3:9" ht="13.5" customHeight="1" thickBot="1">
      <c r="C11" s="12" t="s">
        <v>12</v>
      </c>
      <c r="D11" s="13">
        <v>171242.4800000002</v>
      </c>
      <c r="E11" s="14">
        <v>2055553.84</v>
      </c>
      <c r="F11" s="14">
        <v>2011363.06</v>
      </c>
      <c r="G11" s="14">
        <v>1772941.7627299998</v>
      </c>
      <c r="H11" s="14">
        <f>+D11+E11-F11</f>
        <v>215433.26000000024</v>
      </c>
      <c r="I11" s="51" t="s">
        <v>13</v>
      </c>
    </row>
    <row r="12" spans="3:9" ht="13.5" customHeight="1" thickBot="1">
      <c r="C12" s="12" t="s">
        <v>14</v>
      </c>
      <c r="D12" s="13">
        <v>89458.16000000003</v>
      </c>
      <c r="E12" s="15">
        <v>879450.83</v>
      </c>
      <c r="F12" s="15">
        <v>839241.47</v>
      </c>
      <c r="G12" s="14">
        <v>1138027.22824</v>
      </c>
      <c r="H12" s="14">
        <f>+D12+E12-F12</f>
        <v>129667.52000000002</v>
      </c>
      <c r="I12" s="52"/>
    </row>
    <row r="13" spans="3:9" ht="13.5" customHeight="1" thickBot="1">
      <c r="C13" s="12" t="s">
        <v>15</v>
      </c>
      <c r="D13" s="13">
        <v>43649.979999999865</v>
      </c>
      <c r="E13" s="15">
        <v>407820.18</v>
      </c>
      <c r="F13" s="15">
        <v>397052.8</v>
      </c>
      <c r="G13" s="14">
        <v>417723.17</v>
      </c>
      <c r="H13" s="14">
        <f>+D13+E13-F13</f>
        <v>54417.35999999987</v>
      </c>
      <c r="I13" s="52"/>
    </row>
    <row r="14" spans="3:9" ht="13.5" customHeight="1" thickBot="1">
      <c r="C14" s="12" t="s">
        <v>16</v>
      </c>
      <c r="D14" s="13">
        <v>24759.160000000003</v>
      </c>
      <c r="E14" s="15">
        <v>238659.88</v>
      </c>
      <c r="F14" s="15">
        <v>230259.8</v>
      </c>
      <c r="G14" s="14">
        <f>+E14</f>
        <v>238659.88</v>
      </c>
      <c r="H14" s="14">
        <f>+D14+E14-F14</f>
        <v>33159.24000000005</v>
      </c>
      <c r="I14" s="52"/>
    </row>
    <row r="15" spans="3:9" ht="13.5" customHeight="1" thickBot="1">
      <c r="C15" s="12" t="s">
        <v>17</v>
      </c>
      <c r="D15" s="13">
        <v>0</v>
      </c>
      <c r="E15" s="15">
        <v>41934.8</v>
      </c>
      <c r="F15" s="15">
        <v>41025.579999999994</v>
      </c>
      <c r="G15" s="14">
        <f>+E15+18598.13</f>
        <v>60532.93000000001</v>
      </c>
      <c r="H15" s="14">
        <f>+D15+E15-F15</f>
        <v>909.2200000000084</v>
      </c>
      <c r="I15" s="53"/>
    </row>
    <row r="16" spans="3:9" ht="13.5" customHeight="1" thickBot="1">
      <c r="C16" s="12" t="s">
        <v>18</v>
      </c>
      <c r="D16" s="16">
        <f>SUM(D11:D15)</f>
        <v>329109.78000000014</v>
      </c>
      <c r="E16" s="16">
        <f>SUM(E11:E15)</f>
        <v>3623419.53</v>
      </c>
      <c r="F16" s="16">
        <f>SUM(F11:F15)</f>
        <v>3518942.71</v>
      </c>
      <c r="G16" s="16">
        <f>SUM(G11:G15)</f>
        <v>3627884.9709699997</v>
      </c>
      <c r="H16" s="16">
        <f>SUM(H11:H15)</f>
        <v>433586.6000000002</v>
      </c>
      <c r="I16" s="17"/>
    </row>
    <row r="17" spans="3:9" ht="13.5" customHeight="1" thickBot="1">
      <c r="C17" s="39" t="s">
        <v>19</v>
      </c>
      <c r="D17" s="39"/>
      <c r="E17" s="39"/>
      <c r="F17" s="39"/>
      <c r="G17" s="39"/>
      <c r="H17" s="39"/>
      <c r="I17" s="39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117968.01000000001</v>
      </c>
      <c r="E19" s="21">
        <v>1340909.37</v>
      </c>
      <c r="F19" s="21">
        <v>1317010.43</v>
      </c>
      <c r="G19" s="21">
        <f>+E19</f>
        <v>1340909.37</v>
      </c>
      <c r="H19" s="21">
        <f>+D19+E19-F19</f>
        <v>141866.9500000002</v>
      </c>
      <c r="I19" s="40" t="s">
        <v>22</v>
      </c>
    </row>
    <row r="20" spans="3:10" ht="14.25" customHeight="1" thickBot="1">
      <c r="C20" s="12" t="s">
        <v>23</v>
      </c>
      <c r="D20" s="13">
        <v>21910.75000000003</v>
      </c>
      <c r="E20" s="14">
        <v>261527</v>
      </c>
      <c r="F20" s="14">
        <v>256534.21</v>
      </c>
      <c r="G20" s="21">
        <v>46535.74206698773</v>
      </c>
      <c r="H20" s="21">
        <f aca="true" t="shared" si="0" ref="H20:H27">+D20+E20-F20</f>
        <v>26903.540000000008</v>
      </c>
      <c r="I20" s="41"/>
      <c r="J20" s="22"/>
    </row>
    <row r="21" spans="3:9" ht="13.5" customHeight="1" hidden="1">
      <c r="C21" s="18" t="s">
        <v>24</v>
      </c>
      <c r="D21" s="23">
        <v>0</v>
      </c>
      <c r="E21" s="14"/>
      <c r="F21" s="14"/>
      <c r="G21" s="21"/>
      <c r="H21" s="21">
        <f t="shared" si="0"/>
        <v>0</v>
      </c>
      <c r="I21" s="24"/>
    </row>
    <row r="22" spans="3:9" ht="12.75" customHeight="1" thickBot="1">
      <c r="C22" s="12" t="s">
        <v>25</v>
      </c>
      <c r="D22" s="13">
        <v>16283.060000000027</v>
      </c>
      <c r="E22" s="14">
        <v>192191.96</v>
      </c>
      <c r="F22" s="14">
        <v>188982.22</v>
      </c>
      <c r="G22" s="21">
        <f>+E22</f>
        <v>192191.96</v>
      </c>
      <c r="H22" s="21">
        <f t="shared" si="0"/>
        <v>19492.800000000017</v>
      </c>
      <c r="I22" s="24" t="s">
        <v>26</v>
      </c>
    </row>
    <row r="23" spans="3:9" ht="13.5" customHeight="1" thickBot="1">
      <c r="C23" s="12" t="s">
        <v>27</v>
      </c>
      <c r="D23" s="13">
        <v>24821.55999999994</v>
      </c>
      <c r="E23" s="14">
        <v>284507.87</v>
      </c>
      <c r="F23" s="14">
        <v>279374.11</v>
      </c>
      <c r="G23" s="21">
        <v>315477.5185660193</v>
      </c>
      <c r="H23" s="21">
        <f t="shared" si="0"/>
        <v>29955.31999999995</v>
      </c>
      <c r="I23" s="25" t="s">
        <v>28</v>
      </c>
    </row>
    <row r="24" spans="3:9" ht="13.5" customHeight="1" thickBot="1">
      <c r="C24" s="12" t="s">
        <v>29</v>
      </c>
      <c r="D24" s="13">
        <v>1193.300000000001</v>
      </c>
      <c r="E24" s="15">
        <v>13472.92</v>
      </c>
      <c r="F24" s="15">
        <v>13235.04</v>
      </c>
      <c r="G24" s="21">
        <f>+E24</f>
        <v>13472.92</v>
      </c>
      <c r="H24" s="21">
        <f t="shared" si="0"/>
        <v>1431.1800000000003</v>
      </c>
      <c r="I24" s="25" t="s">
        <v>30</v>
      </c>
    </row>
    <row r="25" spans="3:9" ht="13.5" customHeight="1" thickBot="1">
      <c r="C25" s="18" t="s">
        <v>31</v>
      </c>
      <c r="D25" s="13">
        <v>15581.780000000028</v>
      </c>
      <c r="E25" s="15">
        <v>172849.97</v>
      </c>
      <c r="F25" s="15">
        <v>167824.62</v>
      </c>
      <c r="G25" s="21">
        <f>+E25</f>
        <v>172849.97</v>
      </c>
      <c r="H25" s="21">
        <f t="shared" si="0"/>
        <v>20607.130000000034</v>
      </c>
      <c r="I25" s="24"/>
    </row>
    <row r="26" spans="3:9" ht="13.5" customHeight="1" thickBot="1">
      <c r="C26" s="12" t="s">
        <v>32</v>
      </c>
      <c r="D26" s="13">
        <v>3104.970000000001</v>
      </c>
      <c r="E26" s="15">
        <v>35666.55</v>
      </c>
      <c r="F26" s="15">
        <v>35020.88</v>
      </c>
      <c r="G26" s="21">
        <f>+E26</f>
        <v>35666.55</v>
      </c>
      <c r="H26" s="21">
        <f t="shared" si="0"/>
        <v>3750.6400000000067</v>
      </c>
      <c r="I26" s="25" t="s">
        <v>33</v>
      </c>
    </row>
    <row r="27" spans="3:9" ht="13.5" customHeight="1" thickBot="1">
      <c r="C27" s="12" t="s">
        <v>34</v>
      </c>
      <c r="D27" s="13">
        <v>0</v>
      </c>
      <c r="E27" s="15">
        <v>4183.8</v>
      </c>
      <c r="F27" s="15">
        <v>4183.8</v>
      </c>
      <c r="G27" s="14">
        <f>E27</f>
        <v>4183.8</v>
      </c>
      <c r="H27" s="15">
        <f t="shared" si="0"/>
        <v>0</v>
      </c>
      <c r="I27" s="25"/>
    </row>
    <row r="28" spans="3:9" s="27" customFormat="1" ht="13.5" customHeight="1" thickBot="1">
      <c r="C28" s="12" t="s">
        <v>18</v>
      </c>
      <c r="D28" s="16">
        <f>SUM(D19:D27)</f>
        <v>200863.43000000002</v>
      </c>
      <c r="E28" s="16">
        <f>SUM(E19:E27)</f>
        <v>2305309.44</v>
      </c>
      <c r="F28" s="16">
        <f>SUM(F19:F27)</f>
        <v>2262165.3099999996</v>
      </c>
      <c r="G28" s="16">
        <f>SUM(G19:G27)</f>
        <v>2121287.830633007</v>
      </c>
      <c r="H28" s="16">
        <f>SUM(H19:H27)</f>
        <v>244007.5600000002</v>
      </c>
      <c r="I28" s="26"/>
    </row>
    <row r="29" spans="3:9" ht="13.5" customHeight="1" thickBot="1">
      <c r="C29" s="42" t="s">
        <v>35</v>
      </c>
      <c r="D29" s="42"/>
      <c r="E29" s="42"/>
      <c r="F29" s="42"/>
      <c r="G29" s="42"/>
      <c r="H29" s="42"/>
      <c r="I29" s="42"/>
    </row>
    <row r="30" spans="3:9" ht="26.25" customHeight="1" thickBot="1">
      <c r="C30" s="28" t="s">
        <v>36</v>
      </c>
      <c r="D30" s="43" t="s">
        <v>37</v>
      </c>
      <c r="E30" s="44"/>
      <c r="F30" s="44"/>
      <c r="G30" s="44"/>
      <c r="H30" s="45"/>
      <c r="I30" s="29" t="s">
        <v>38</v>
      </c>
    </row>
    <row r="31" spans="3:8" ht="14.25" customHeight="1">
      <c r="C31" s="30" t="s">
        <v>39</v>
      </c>
      <c r="D31" s="30"/>
      <c r="E31" s="30"/>
      <c r="F31" s="30"/>
      <c r="G31" s="30"/>
      <c r="H31" s="31">
        <f>+H16+H28</f>
        <v>677594.1600000004</v>
      </c>
    </row>
    <row r="32" ht="12.75" customHeight="1"/>
  </sheetData>
  <sheetProtection/>
  <mergeCells count="10">
    <mergeCell ref="C17:I17"/>
    <mergeCell ref="I19:I20"/>
    <mergeCell ref="C29:I29"/>
    <mergeCell ref="D30:H30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3" customWidth="1"/>
    <col min="2" max="2" width="12.50390625" style="33" customWidth="1"/>
    <col min="3" max="3" width="13.375" style="33" hidden="1" customWidth="1"/>
    <col min="4" max="4" width="12.125" style="33" customWidth="1"/>
    <col min="5" max="5" width="13.50390625" style="33" customWidth="1"/>
    <col min="6" max="6" width="13.375" style="33" customWidth="1"/>
    <col min="7" max="7" width="14.375" style="33" customWidth="1"/>
    <col min="8" max="8" width="15.125" style="33" customWidth="1"/>
    <col min="9" max="9" width="13.625" style="33" customWidth="1"/>
    <col min="10" max="16384" width="8.875" style="33" customWidth="1"/>
  </cols>
  <sheetData>
    <row r="1" spans="1:9" ht="14.25">
      <c r="A1" s="54" t="s">
        <v>40</v>
      </c>
      <c r="B1" s="54"/>
      <c r="C1" s="54"/>
      <c r="D1" s="54"/>
      <c r="E1" s="54"/>
      <c r="F1" s="54"/>
      <c r="G1" s="54"/>
      <c r="H1" s="54"/>
      <c r="I1" s="54"/>
    </row>
    <row r="2" spans="1:9" ht="14.25">
      <c r="A2" s="54" t="s">
        <v>41</v>
      </c>
      <c r="B2" s="54"/>
      <c r="C2" s="54"/>
      <c r="D2" s="54"/>
      <c r="E2" s="54"/>
      <c r="F2" s="54"/>
      <c r="G2" s="54"/>
      <c r="H2" s="54"/>
      <c r="I2" s="54"/>
    </row>
    <row r="3" spans="1:9" ht="14.25">
      <c r="A3" s="54" t="s">
        <v>42</v>
      </c>
      <c r="B3" s="54"/>
      <c r="C3" s="54"/>
      <c r="D3" s="54"/>
      <c r="E3" s="54"/>
      <c r="F3" s="54"/>
      <c r="G3" s="54"/>
      <c r="H3" s="54"/>
      <c r="I3" s="54"/>
    </row>
    <row r="4" spans="1:9" ht="57">
      <c r="A4" s="34" t="s">
        <v>43</v>
      </c>
      <c r="B4" s="34" t="s">
        <v>44</v>
      </c>
      <c r="C4" s="34" t="s">
        <v>45</v>
      </c>
      <c r="D4" s="34" t="s">
        <v>46</v>
      </c>
      <c r="E4" s="34" t="s">
        <v>47</v>
      </c>
      <c r="F4" s="35" t="s">
        <v>48</v>
      </c>
      <c r="G4" s="35" t="s">
        <v>49</v>
      </c>
      <c r="H4" s="34" t="s">
        <v>50</v>
      </c>
      <c r="I4" s="34" t="s">
        <v>51</v>
      </c>
    </row>
    <row r="5" spans="1:9" ht="14.25">
      <c r="A5" s="36" t="s">
        <v>52</v>
      </c>
      <c r="B5" s="37">
        <v>-363.65598</v>
      </c>
      <c r="C5" s="37"/>
      <c r="D5" s="37">
        <v>261.527</v>
      </c>
      <c r="E5" s="37">
        <v>256.53421</v>
      </c>
      <c r="F5" s="37">
        <v>2.16</v>
      </c>
      <c r="G5" s="37">
        <v>46.53574</v>
      </c>
      <c r="H5" s="37">
        <v>26.90354</v>
      </c>
      <c r="I5" s="37">
        <f>B5+D5+F5-G5</f>
        <v>-146.50472000000002</v>
      </c>
    </row>
    <row r="7" ht="14.25">
      <c r="A7" s="33" t="s">
        <v>53</v>
      </c>
    </row>
    <row r="8" ht="14.25">
      <c r="A8" s="33" t="s">
        <v>54</v>
      </c>
    </row>
    <row r="9" ht="14.25">
      <c r="A9" s="33" t="s">
        <v>55</v>
      </c>
    </row>
    <row r="10" ht="14.25">
      <c r="A10" s="33" t="s">
        <v>56</v>
      </c>
    </row>
    <row r="11" ht="14.25">
      <c r="A11" s="33" t="s">
        <v>57</v>
      </c>
    </row>
    <row r="12" ht="14.25">
      <c r="A12" s="33" t="s">
        <v>58</v>
      </c>
    </row>
    <row r="13" ht="14.25">
      <c r="A13" s="33" t="s">
        <v>59</v>
      </c>
    </row>
    <row r="14" ht="14.25">
      <c r="A14" s="33" t="s">
        <v>60</v>
      </c>
    </row>
    <row r="15" ht="14.25">
      <c r="A15" s="33" t="s">
        <v>61</v>
      </c>
    </row>
    <row r="16" ht="14.25">
      <c r="A16" s="38" t="s">
        <v>62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2014-06-26T11:34:41Z</dcterms:created>
  <dcterms:modified xsi:type="dcterms:W3CDTF">2014-07-04T07:20:59Z</dcterms:modified>
  <cp:category/>
  <cp:version/>
  <cp:contentType/>
  <cp:contentStatus/>
</cp:coreProperties>
</file>