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<sst xmlns="http://schemas.openxmlformats.org/spreadsheetml/2006/main" count="69" uniqueCount="62">
  <si>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</si>
  <si>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</si>
  <si>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</si>
  <si>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</si>
  <si>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</si>
  <si>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</si>
  <si>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</si>
  <si>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</si>
  <si>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</si>
  <si>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</si>
  <si>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</si>
  <si>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</si>
  <si>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</si>
  <si>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</si>
  <si>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</si>
  <si>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</si>
  <si>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</si>
  <si>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</si>
  <si>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</si>
  <si>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</si>
  <si>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</si>
  <si>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</si>
  <si>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</si>
  <si>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</si>
  <si>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</si>
  <si>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</si>
  <si>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</si>
  <si>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</si>
  <si>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</si>
  <si>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</si>
  <si>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</si>
  <si>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</si>
  <si>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</si>
  <si>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</si>
  <si>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</si>
  <si>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</si>
  <si>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</si>
  <si>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</si>
  <si>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6/2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</si>
  <si>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</si>
  <si>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</si>
  <si>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</si>
  <si>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</si>
  <si>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</si>
  <si>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Н/2008-14 от 01.05.2008г.</t>
  </si>
  <si>
    <t xml:space="preserve"> ООО"Технострой-3"</t>
  </si>
  <si>
    <t>ООО "Дубровин"</t>
  </si>
  <si>
    <t xml:space="preserve">Поступило от ООО "Дубровин" за управление и содержание общедомового имущества, и за сбор ТБО 6055.47 руб. </t>
  </si>
  <si>
    <t>ОАО "Экотранс"</t>
  </si>
  <si>
    <t>Общая задолженность по дому  на 01.01.2012г.</t>
  </si>
  <si>
    <t>№ 6/2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</si>
  <si>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</si>
  <si>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</si>
  <si>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</si>
  <si>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117.46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</si>
  <si>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- 19.71 т.р.</t>
  </si>
  <si>
    <t>уборка подвала от ТБО и КГО - 1.45 т.р.</t>
  </si>
  <si>
    <t>окраска скамеек, ограждений, входных дверей, мусоропроводных камер - 2.41 т.р.</t>
  </si>
  <si>
    <t>ремонт отмостки - 87.48 т.р.</t>
  </si>
  <si>
    <t>смена труб, крана - 1.62 т.р.</t>
  </si>
  <si>
    <t>ремонт остекления - 1.89 т.р.</t>
  </si>
  <si>
    <t>прочее - 2.90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</si>
</sst>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4" customWidth="1"/>
    <col min="4" max="4" width="14.375" style="34" customWidth="1"/>
    <col min="5" max="5" width="11.875" style="34" customWidth="1"/>
    <col min="6" max="6" width="13.25390625" style="34" customWidth="1"/>
    <col min="7" max="7" width="11.875" style="34" customWidth="1"/>
    <col min="8" max="8" width="14.375" style="34" customWidth="1"/>
    <col min="9" max="9" width="21.00390625" style="34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2.75">
      <c r="C7" s="50" t="s">
        <v>38</v>
      </c>
      <c r="D7" s="50"/>
      <c r="E7" s="50"/>
      <c r="F7" s="50"/>
      <c r="G7" s="50"/>
      <c r="H7" s="50"/>
      <c r="I7" s="50"/>
    </row>
    <row r="8" spans="3:9" ht="6" customHeight="1" thickBot="1">
      <c r="C8" s="51"/>
      <c r="D8" s="51"/>
      <c r="E8" s="51"/>
      <c r="F8" s="51"/>
      <c r="G8" s="51"/>
      <c r="H8" s="51"/>
      <c r="I8" s="51"/>
    </row>
    <row r="9" spans="3:9" ht="50.25" customHeight="1" thickBot="1">
      <c r="C9" s="9" t="s">
        <v>3</v>
      </c>
      <c r="D9" s="10" t="s">
        <v>39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52" t="s">
        <v>6</v>
      </c>
      <c r="D10" s="42"/>
      <c r="E10" s="42"/>
      <c r="F10" s="42"/>
      <c r="G10" s="42"/>
      <c r="H10" s="42"/>
      <c r="I10" s="53"/>
    </row>
    <row r="11" spans="3:9" ht="13.5" customHeight="1" thickBot="1">
      <c r="C11" s="12" t="s">
        <v>7</v>
      </c>
      <c r="D11" s="13">
        <v>137140.64000000013</v>
      </c>
      <c r="E11" s="14">
        <v>1852991.15</v>
      </c>
      <c r="F11" s="14">
        <v>1831558.62</v>
      </c>
      <c r="G11" s="14">
        <f>+E11</f>
        <v>1852991.15</v>
      </c>
      <c r="H11" s="14">
        <f>+D11+E11-F11</f>
        <v>158573.16999999993</v>
      </c>
      <c r="I11" s="46" t="s">
        <v>43</v>
      </c>
    </row>
    <row r="12" spans="3:9" ht="13.5" customHeight="1" thickBot="1">
      <c r="C12" s="12" t="s">
        <v>8</v>
      </c>
      <c r="D12" s="13">
        <v>116129.70000000019</v>
      </c>
      <c r="E12" s="15">
        <f>833711.06-24205.04</f>
        <v>809506.02</v>
      </c>
      <c r="F12" s="15">
        <v>811553.42</v>
      </c>
      <c r="G12" s="14">
        <f>+E12</f>
        <v>809506.02</v>
      </c>
      <c r="H12" s="14">
        <f>+D12+E12-F12</f>
        <v>114082.30000000016</v>
      </c>
      <c r="I12" s="47"/>
    </row>
    <row r="13" spans="3:9" ht="13.5" customHeight="1" thickBot="1">
      <c r="C13" s="12" t="s">
        <v>9</v>
      </c>
      <c r="D13" s="13">
        <v>41463.48000000004</v>
      </c>
      <c r="E13" s="15">
        <f>159710.57-5091.86+239536.42-5909.26</f>
        <v>388245.87</v>
      </c>
      <c r="F13" s="15">
        <f>190731.45+180469.96</f>
        <v>371201.41000000003</v>
      </c>
      <c r="G13" s="14">
        <f>+E13</f>
        <v>388245.87</v>
      </c>
      <c r="H13" s="14">
        <f>+D13+E13-F13</f>
        <v>58507.94</v>
      </c>
      <c r="I13" s="47"/>
    </row>
    <row r="14" spans="3:9" ht="13.5" customHeight="1" thickBot="1">
      <c r="C14" s="12" t="s">
        <v>10</v>
      </c>
      <c r="D14" s="13">
        <v>23292.51000000001</v>
      </c>
      <c r="E14" s="15">
        <f>88563.43-2282.41+53876.96-1706.38+80561.68-1954.4</f>
        <v>217058.87999999998</v>
      </c>
      <c r="F14" s="15">
        <f>64299.55+60776.19+84034.06</f>
        <v>209109.8</v>
      </c>
      <c r="G14" s="14">
        <f>+E14</f>
        <v>217058.87999999998</v>
      </c>
      <c r="H14" s="14">
        <f>+D14+E14-F14</f>
        <v>31241.589999999997</v>
      </c>
      <c r="I14" s="48"/>
    </row>
    <row r="15" spans="3:9" ht="13.5" customHeight="1" thickBot="1">
      <c r="C15" s="12" t="s">
        <v>11</v>
      </c>
      <c r="D15" s="16">
        <f>SUM(D11:D14)</f>
        <v>318026.33000000037</v>
      </c>
      <c r="E15" s="16">
        <f>SUM(E11:E14)</f>
        <v>3267801.92</v>
      </c>
      <c r="F15" s="16">
        <f>SUM(F11:F14)</f>
        <v>3223423.25</v>
      </c>
      <c r="G15" s="16">
        <f>SUM(G11:G14)</f>
        <v>3267801.92</v>
      </c>
      <c r="H15" s="16">
        <f>SUM(H11:H14)</f>
        <v>362405.0000000001</v>
      </c>
      <c r="I15" s="12"/>
    </row>
    <row r="16" spans="3:9" ht="13.5" customHeight="1" thickBot="1">
      <c r="C16" s="42" t="s">
        <v>12</v>
      </c>
      <c r="D16" s="42"/>
      <c r="E16" s="42"/>
      <c r="F16" s="42"/>
      <c r="G16" s="42"/>
      <c r="H16" s="42"/>
      <c r="I16" s="42"/>
    </row>
    <row r="17" spans="3:9" ht="40.5" customHeight="1" thickBot="1">
      <c r="C17" s="17" t="s">
        <v>3</v>
      </c>
      <c r="D17" s="10" t="s">
        <v>39</v>
      </c>
      <c r="E17" s="11" t="s">
        <v>40</v>
      </c>
      <c r="F17" s="11" t="s">
        <v>41</v>
      </c>
      <c r="G17" s="11" t="s">
        <v>4</v>
      </c>
      <c r="H17" s="11" t="s">
        <v>42</v>
      </c>
      <c r="I17" s="18" t="s">
        <v>13</v>
      </c>
    </row>
    <row r="18" spans="3:9" ht="17.25" customHeight="1" thickBot="1">
      <c r="C18" s="9" t="s">
        <v>14</v>
      </c>
      <c r="D18" s="19">
        <v>78855.57999999996</v>
      </c>
      <c r="E18" s="20">
        <v>1320243.86</v>
      </c>
      <c r="F18" s="20">
        <v>1290839.43</v>
      </c>
      <c r="G18" s="14">
        <f>+E18</f>
        <v>1320243.86</v>
      </c>
      <c r="H18" s="20">
        <f>+D18+E18-F18</f>
        <v>108260.01000000001</v>
      </c>
      <c r="I18" s="43" t="s">
        <v>44</v>
      </c>
    </row>
    <row r="19" spans="3:10" ht="18.75" customHeight="1" thickBot="1">
      <c r="C19" s="12" t="s">
        <v>15</v>
      </c>
      <c r="D19" s="13">
        <v>27522.95000000001</v>
      </c>
      <c r="E19" s="14">
        <v>208290.44</v>
      </c>
      <c r="F19" s="14">
        <v>215917.81</v>
      </c>
      <c r="G19" s="14">
        <v>117456.46</v>
      </c>
      <c r="H19" s="20">
        <f aca="true" t="shared" si="0" ref="H19:H25">+D19+E19-F19</f>
        <v>19895.580000000016</v>
      </c>
      <c r="I19" s="44"/>
      <c r="J19" s="21"/>
    </row>
    <row r="20" spans="3:9" ht="13.5" customHeight="1" thickBot="1">
      <c r="C20" s="17" t="s">
        <v>16</v>
      </c>
      <c r="D20" s="22">
        <v>0</v>
      </c>
      <c r="E20" s="14"/>
      <c r="F20" s="14"/>
      <c r="G20" s="14"/>
      <c r="H20" s="20">
        <f t="shared" si="0"/>
        <v>0</v>
      </c>
      <c r="I20" s="23"/>
    </row>
    <row r="21" spans="3:9" ht="22.5" customHeight="1" thickBot="1">
      <c r="C21" s="12" t="s">
        <v>17</v>
      </c>
      <c r="D21" s="13">
        <v>13218.040000000008</v>
      </c>
      <c r="E21" s="14">
        <f>183798.63</f>
        <v>183798.63</v>
      </c>
      <c r="F21" s="14">
        <v>181386.11</v>
      </c>
      <c r="G21" s="14">
        <f>+E21</f>
        <v>183798.63</v>
      </c>
      <c r="H21" s="20">
        <f t="shared" si="0"/>
        <v>15630.560000000027</v>
      </c>
      <c r="I21" s="24" t="s">
        <v>18</v>
      </c>
    </row>
    <row r="22" spans="3:9" ht="13.5" customHeight="1" thickBot="1">
      <c r="C22" s="12" t="s">
        <v>19</v>
      </c>
      <c r="D22" s="13">
        <v>18373.959999999992</v>
      </c>
      <c r="E22" s="14">
        <v>270778.3</v>
      </c>
      <c r="F22" s="14">
        <v>266735.44</v>
      </c>
      <c r="G22" s="14">
        <f>+E22</f>
        <v>270778.3</v>
      </c>
      <c r="H22" s="20">
        <f t="shared" si="0"/>
        <v>22416.820000000007</v>
      </c>
      <c r="I22" s="24" t="s">
        <v>20</v>
      </c>
    </row>
    <row r="23" spans="3:9" ht="13.5" customHeight="1" thickBot="1">
      <c r="C23" s="12" t="s">
        <v>21</v>
      </c>
      <c r="D23" s="13">
        <v>939.9899999999998</v>
      </c>
      <c r="E23" s="15">
        <v>13618.18</v>
      </c>
      <c r="F23" s="15">
        <v>13420.03</v>
      </c>
      <c r="G23" s="14">
        <f>+E23</f>
        <v>13618.18</v>
      </c>
      <c r="H23" s="20">
        <f t="shared" si="0"/>
        <v>1138.1399999999994</v>
      </c>
      <c r="I23" s="25" t="s">
        <v>22</v>
      </c>
    </row>
    <row r="24" spans="3:9" ht="13.5" customHeight="1" thickBot="1">
      <c r="C24" s="17" t="s">
        <v>23</v>
      </c>
      <c r="D24" s="13">
        <v>11889.130000000005</v>
      </c>
      <c r="E24" s="15">
        <v>160090</v>
      </c>
      <c r="F24" s="15">
        <v>156786.27</v>
      </c>
      <c r="G24" s="14">
        <f>+E24</f>
        <v>160090</v>
      </c>
      <c r="H24" s="20">
        <f t="shared" si="0"/>
        <v>15192.860000000015</v>
      </c>
      <c r="I24" s="24"/>
    </row>
    <row r="25" spans="3:9" ht="13.5" customHeight="1" thickBot="1">
      <c r="C25" s="12" t="s">
        <v>24</v>
      </c>
      <c r="D25" s="13">
        <v>2610.020000000004</v>
      </c>
      <c r="E25" s="15">
        <v>32845.61</v>
      </c>
      <c r="F25" s="15">
        <v>32638.49</v>
      </c>
      <c r="G25" s="14">
        <f>+E25</f>
        <v>32845.61</v>
      </c>
      <c r="H25" s="20">
        <f t="shared" si="0"/>
        <v>2817.140000000003</v>
      </c>
      <c r="I25" s="25" t="s">
        <v>45</v>
      </c>
    </row>
    <row r="26" spans="3:9" s="26" customFormat="1" ht="13.5" customHeight="1" thickBot="1">
      <c r="C26" s="12" t="s">
        <v>11</v>
      </c>
      <c r="D26" s="16">
        <f>SUM(D18:D25)</f>
        <v>153409.66999999998</v>
      </c>
      <c r="E26" s="16">
        <f>SUM(E18:E25)</f>
        <v>2189665.02</v>
      </c>
      <c r="F26" s="16">
        <f>SUM(F18:F25)</f>
        <v>2157723.58</v>
      </c>
      <c r="G26" s="16">
        <f>SUM(G18:G25)</f>
        <v>2098831.04</v>
      </c>
      <c r="H26" s="16">
        <f>SUM(H18:H25)</f>
        <v>185351.11000000007</v>
      </c>
      <c r="I26" s="27"/>
    </row>
    <row r="27" spans="3:9" ht="13.5" customHeight="1" thickBot="1">
      <c r="C27" s="45" t="s">
        <v>25</v>
      </c>
      <c r="D27" s="45"/>
      <c r="E27" s="45"/>
      <c r="F27" s="45"/>
      <c r="G27" s="45"/>
      <c r="H27" s="45"/>
      <c r="I27" s="45"/>
    </row>
    <row r="28" spans="3:9" ht="28.5" customHeight="1" thickBot="1">
      <c r="C28" s="28" t="s">
        <v>26</v>
      </c>
      <c r="D28" s="39" t="s">
        <v>27</v>
      </c>
      <c r="E28" s="40"/>
      <c r="F28" s="40"/>
      <c r="G28" s="40"/>
      <c r="H28" s="41"/>
      <c r="I28" s="29" t="s">
        <v>28</v>
      </c>
    </row>
    <row r="29" spans="3:9" ht="26.25" customHeight="1" thickBot="1">
      <c r="C29" s="30" t="s">
        <v>46</v>
      </c>
      <c r="D29" s="39" t="s">
        <v>47</v>
      </c>
      <c r="E29" s="40"/>
      <c r="F29" s="40"/>
      <c r="G29" s="40"/>
      <c r="H29" s="41"/>
      <c r="I29" s="31" t="s">
        <v>48</v>
      </c>
    </row>
    <row r="30" spans="3:8" ht="14.25" customHeight="1">
      <c r="C30" s="32" t="s">
        <v>49</v>
      </c>
      <c r="D30" s="32"/>
      <c r="E30" s="32"/>
      <c r="F30" s="32"/>
      <c r="G30" s="32"/>
      <c r="H30" s="33">
        <f>+H15+H26</f>
        <v>547756.1100000002</v>
      </c>
    </row>
  </sheetData>
  <sheetProtection/>
  <mergeCells count="11">
    <mergeCell ref="C5:I5"/>
    <mergeCell ref="C6:I6"/>
    <mergeCell ref="C7:I7"/>
    <mergeCell ref="C8:I8"/>
    <mergeCell ref="C10:I10"/>
    <mergeCell ref="D29:H29"/>
    <mergeCell ref="C16:I16"/>
    <mergeCell ref="I18:I19"/>
    <mergeCell ref="C27:I27"/>
    <mergeCell ref="D28:H28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30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4" t="s">
        <v>50</v>
      </c>
      <c r="B3" s="54"/>
      <c r="C3" s="54"/>
      <c r="D3" s="54"/>
      <c r="E3" s="54"/>
      <c r="F3" s="54"/>
      <c r="G3" s="54"/>
      <c r="H3" s="54"/>
      <c r="I3" s="54"/>
    </row>
    <row r="4" spans="1:9" ht="51">
      <c r="A4" s="35" t="s">
        <v>31</v>
      </c>
      <c r="B4" s="36" t="s">
        <v>51</v>
      </c>
      <c r="C4" s="36" t="s">
        <v>52</v>
      </c>
      <c r="D4" s="36" t="s">
        <v>32</v>
      </c>
      <c r="E4" s="36" t="s">
        <v>33</v>
      </c>
      <c r="F4" s="36" t="s">
        <v>34</v>
      </c>
      <c r="G4" s="36" t="s">
        <v>35</v>
      </c>
      <c r="H4" s="36" t="s">
        <v>53</v>
      </c>
      <c r="I4" s="35" t="s">
        <v>36</v>
      </c>
    </row>
    <row r="5" spans="1:9" ht="15">
      <c r="A5" s="37" t="s">
        <v>37</v>
      </c>
      <c r="B5" s="37">
        <v>0.8900000000000148</v>
      </c>
      <c r="C5" s="38">
        <v>3.32316</v>
      </c>
      <c r="D5" s="38">
        <v>208.29044</v>
      </c>
      <c r="E5" s="38">
        <v>215.91781</v>
      </c>
      <c r="F5" s="38">
        <v>8.21547</v>
      </c>
      <c r="G5" s="38">
        <v>117.45646</v>
      </c>
      <c r="H5" s="38">
        <v>19.89558</v>
      </c>
      <c r="I5" s="38">
        <f>B5+D5+F5-G5</f>
        <v>99.93945000000001</v>
      </c>
    </row>
    <row r="7" ht="1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2011-03-25T07:22:29Z</dcterms:created>
  <dcterms:modified xsi:type="dcterms:W3CDTF">2013-06-04T10:50:01Z</dcterms:modified>
  <cp:category/>
  <cp:version/>
  <cp:contentType/>
  <cp:contentStatus/>
</cp:coreProperties>
</file>