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<sst xmlns="http://schemas.openxmlformats.org/spreadsheetml/2006/main" count="74" uniqueCount="67">
  <si>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</si>
  <si>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</si>
  <si>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</si>
  <si>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</si>
  <si>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</si>
  <si>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</si>
  <si>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</si>
  <si>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</si>
  <si>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</si>
  <si>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</si>
  <si>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</si>
  <si>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</si>
  <si>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</si>
  <si>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</si>
  <si>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</si>
  <si>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</si>
  <si>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</si>
  <si>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</si>
  <si>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</si>
  <si>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</si>
  <si>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</si>
  <si>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</si>
  <si>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</si>
  <si>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</si>
  <si>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</si>
  <si>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</si>
  <si>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</si>
  <si>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</si>
  <si>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</si>
  <si>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</si>
  <si>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</si>
  <si>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</si>
  <si>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</si>
  <si>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</si>
  <si>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</si>
  <si>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</si>
  <si>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</si>
  <si>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</si>
  <si>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</si>
  <si>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</si>
  <si>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</si>
  <si>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</si>
  <si>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8/1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</si>
  <si>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</si>
  <si>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</si>
  <si>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</si>
  <si>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</si>
  <si>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</si>
  <si>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</si>
  <si>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</si>
  <si>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</si>
  <si>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</si>
  <si>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</si>
  <si>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203,97 </t>
    </r>
    <r>
      <rPr>
        <sz val="10"/>
        <rFont val="Arial Cyr"/>
        <family val="0"/>
      </rPr>
      <t>тыс.рублей, в том числе:</t>
    </r>
  </si>
  <si>
    <t>герметизация швов - 97,88 т.р.</t>
  </si>
  <si>
    <t>ремонт цо, гвс, хвс - 0,45 т.р.</t>
  </si>
  <si>
    <t>ремонт главного распределительного щита - 25,79 т.р.</t>
  </si>
  <si>
    <t>ремонт лифтового оборудования - 35,22 т.р.</t>
  </si>
  <si>
    <t>аварийное обслуживание - 11,64 т.р.</t>
  </si>
  <si>
    <t>проверка вентканалов - 2,93 т.р.</t>
  </si>
  <si>
    <t>окраска дверей подъездов и мус.камер - 1,37 т.р.</t>
  </si>
  <si>
    <t>очистка козырьков от снега - 1,08 т.р.</t>
  </si>
  <si>
    <t>ремонт пандуса - 8,74 т.р.</t>
  </si>
  <si>
    <t>восстановление кровли, покрытия козырьков - 17,57 т.р.</t>
  </si>
  <si>
    <t>ремонт покрытия парапета - 0,97 т.р.</t>
  </si>
  <si>
    <t>смена дверных приборов - 0,27 т.р.</t>
  </si>
  <si>
    <t>ремонт остекления - 0,06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</si>
</sst>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6" t="s">
        <v>1</v>
      </c>
      <c r="D5" s="46"/>
      <c r="E5" s="46"/>
      <c r="F5" s="46"/>
      <c r="G5" s="46"/>
      <c r="H5" s="46"/>
      <c r="I5" s="46"/>
    </row>
    <row r="6" spans="3:9" ht="12.75">
      <c r="C6" s="47" t="s">
        <v>2</v>
      </c>
      <c r="D6" s="47"/>
      <c r="E6" s="47"/>
      <c r="F6" s="47"/>
      <c r="G6" s="47"/>
      <c r="H6" s="47"/>
      <c r="I6" s="47"/>
    </row>
    <row r="7" spans="3:9" ht="12.75">
      <c r="C7" s="47" t="s">
        <v>3</v>
      </c>
      <c r="D7" s="47"/>
      <c r="E7" s="47"/>
      <c r="F7" s="47"/>
      <c r="G7" s="47"/>
      <c r="H7" s="47"/>
      <c r="I7" s="47"/>
    </row>
    <row r="8" spans="3:9" ht="6" customHeight="1" thickBot="1">
      <c r="C8" s="48"/>
      <c r="D8" s="48"/>
      <c r="E8" s="48"/>
      <c r="F8" s="48"/>
      <c r="G8" s="48"/>
      <c r="H8" s="48"/>
      <c r="I8" s="48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49" t="s">
        <v>11</v>
      </c>
      <c r="D10" s="39"/>
      <c r="E10" s="39"/>
      <c r="F10" s="39"/>
      <c r="G10" s="39"/>
      <c r="H10" s="39"/>
      <c r="I10" s="50"/>
    </row>
    <row r="11" spans="3:9" ht="13.5" customHeight="1" thickBot="1">
      <c r="C11" s="12" t="s">
        <v>12</v>
      </c>
      <c r="D11" s="13">
        <v>279363.75000000023</v>
      </c>
      <c r="E11" s="14">
        <v>2065985.96</v>
      </c>
      <c r="F11" s="14">
        <v>2066994.94</v>
      </c>
      <c r="G11" s="14">
        <v>1716707.2747</v>
      </c>
      <c r="H11" s="14">
        <f>+D11+E11-F11</f>
        <v>278354.77</v>
      </c>
      <c r="I11" s="51" t="s">
        <v>13</v>
      </c>
    </row>
    <row r="12" spans="3:9" ht="13.5" customHeight="1" thickBot="1">
      <c r="C12" s="12" t="s">
        <v>14</v>
      </c>
      <c r="D12" s="13">
        <v>147344.20999999996</v>
      </c>
      <c r="E12" s="15">
        <v>783682.74</v>
      </c>
      <c r="F12" s="15">
        <v>757655.62</v>
      </c>
      <c r="G12" s="14">
        <v>1028777.2127099999</v>
      </c>
      <c r="H12" s="14">
        <f>+D12+E12-F12</f>
        <v>173371.32999999996</v>
      </c>
      <c r="I12" s="52"/>
    </row>
    <row r="13" spans="3:9" ht="13.5" customHeight="1" thickBot="1">
      <c r="C13" s="12" t="s">
        <v>15</v>
      </c>
      <c r="D13" s="13">
        <v>65658.15000000002</v>
      </c>
      <c r="E13" s="15">
        <v>385624.6</v>
      </c>
      <c r="F13" s="15">
        <v>375699.21</v>
      </c>
      <c r="G13" s="14">
        <v>399153.91</v>
      </c>
      <c r="H13" s="14">
        <f>+D13+E13-F13</f>
        <v>75583.53999999998</v>
      </c>
      <c r="I13" s="52"/>
    </row>
    <row r="14" spans="3:9" ht="13.5" customHeight="1" thickBot="1">
      <c r="C14" s="12" t="s">
        <v>16</v>
      </c>
      <c r="D14" s="13">
        <v>38260.130000000034</v>
      </c>
      <c r="E14" s="15">
        <v>220502.78000000003</v>
      </c>
      <c r="F14" s="15">
        <v>213843.12</v>
      </c>
      <c r="G14" s="14">
        <f>+E14</f>
        <v>220502.78000000003</v>
      </c>
      <c r="H14" s="14">
        <f>+D14+E14-F14</f>
        <v>44919.790000000066</v>
      </c>
      <c r="I14" s="52"/>
    </row>
    <row r="15" spans="3:9" ht="13.5" customHeight="1" thickBot="1">
      <c r="C15" s="12" t="s">
        <v>17</v>
      </c>
      <c r="D15" s="13">
        <v>0</v>
      </c>
      <c r="E15" s="15">
        <v>46127.99</v>
      </c>
      <c r="F15" s="15">
        <v>44602.11</v>
      </c>
      <c r="G15" s="14">
        <f>+E15+24214.96</f>
        <v>70342.95</v>
      </c>
      <c r="H15" s="14">
        <f>+D15+E15-F15</f>
        <v>1525.8799999999974</v>
      </c>
      <c r="I15" s="53"/>
    </row>
    <row r="16" spans="3:9" ht="13.5" customHeight="1" thickBot="1">
      <c r="C16" s="12" t="s">
        <v>18</v>
      </c>
      <c r="D16" s="16">
        <f>SUM(D11:D15)</f>
        <v>530626.2400000002</v>
      </c>
      <c r="E16" s="16">
        <f>SUM(E11:E15)</f>
        <v>3501924.0700000003</v>
      </c>
      <c r="F16" s="16">
        <f>SUM(F11:F15)</f>
        <v>3458795</v>
      </c>
      <c r="G16" s="16">
        <f>SUM(G11:G15)</f>
        <v>3435484.12741</v>
      </c>
      <c r="H16" s="16">
        <f>SUM(H11:H15)</f>
        <v>573755.3099999999</v>
      </c>
      <c r="I16" s="17"/>
    </row>
    <row r="17" spans="3:9" ht="13.5" customHeight="1" thickBot="1">
      <c r="C17" s="39" t="s">
        <v>19</v>
      </c>
      <c r="D17" s="39"/>
      <c r="E17" s="39"/>
      <c r="F17" s="39"/>
      <c r="G17" s="39"/>
      <c r="H17" s="39"/>
      <c r="I17" s="3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194873.25999999978</v>
      </c>
      <c r="E19" s="21">
        <v>1367322.96</v>
      </c>
      <c r="F19" s="21">
        <v>1377528.92</v>
      </c>
      <c r="G19" s="14">
        <f>+E19</f>
        <v>1367322.96</v>
      </c>
      <c r="H19" s="21">
        <f>+D19+E19-F19</f>
        <v>184667.2999999998</v>
      </c>
      <c r="I19" s="40" t="s">
        <v>22</v>
      </c>
    </row>
    <row r="20" spans="3:10" ht="14.25" customHeight="1" thickBot="1">
      <c r="C20" s="12" t="s">
        <v>23</v>
      </c>
      <c r="D20" s="13">
        <v>36511.65000000008</v>
      </c>
      <c r="E20" s="14">
        <v>266676.36</v>
      </c>
      <c r="F20" s="14">
        <v>267630.51</v>
      </c>
      <c r="G20" s="14">
        <v>203967.54175505994</v>
      </c>
      <c r="H20" s="21">
        <f aca="true" t="shared" si="0" ref="H20:H27">+D20+E20-F20</f>
        <v>35557.50000000006</v>
      </c>
      <c r="I20" s="41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14"/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28466.71000000005</v>
      </c>
      <c r="E22" s="14">
        <v>195953.04</v>
      </c>
      <c r="F22" s="14">
        <v>197489.03</v>
      </c>
      <c r="G22" s="14">
        <f>+E22</f>
        <v>195953.04</v>
      </c>
      <c r="H22" s="21">
        <f t="shared" si="0"/>
        <v>26930.72000000006</v>
      </c>
      <c r="I22" s="25" t="s">
        <v>26</v>
      </c>
    </row>
    <row r="23" spans="3:9" ht="13.5" customHeight="1" thickBot="1">
      <c r="C23" s="12" t="s">
        <v>27</v>
      </c>
      <c r="D23" s="13">
        <v>40969.159999999974</v>
      </c>
      <c r="E23" s="14">
        <v>290111.64</v>
      </c>
      <c r="F23" s="14">
        <v>292065.44</v>
      </c>
      <c r="G23" s="14">
        <v>311566.84620006854</v>
      </c>
      <c r="H23" s="21">
        <f t="shared" si="0"/>
        <v>39015.359999999986</v>
      </c>
      <c r="I23" s="26" t="s">
        <v>28</v>
      </c>
    </row>
    <row r="24" spans="3:9" ht="13.5" customHeight="1" thickBot="1">
      <c r="C24" s="12" t="s">
        <v>29</v>
      </c>
      <c r="D24" s="13">
        <v>1995.5500000000047</v>
      </c>
      <c r="E24" s="15">
        <v>13740</v>
      </c>
      <c r="F24" s="15">
        <v>13854.98</v>
      </c>
      <c r="G24" s="14">
        <f>+E24</f>
        <v>13740</v>
      </c>
      <c r="H24" s="21">
        <f t="shared" si="0"/>
        <v>1880.5700000000052</v>
      </c>
      <c r="I24" s="26" t="s">
        <v>30</v>
      </c>
    </row>
    <row r="25" spans="3:9" ht="13.5" customHeight="1" thickBot="1">
      <c r="C25" s="18" t="s">
        <v>31</v>
      </c>
      <c r="D25" s="13">
        <v>25398.880000000005</v>
      </c>
      <c r="E25" s="15">
        <v>171211.27</v>
      </c>
      <c r="F25" s="15">
        <v>170617.89</v>
      </c>
      <c r="G25" s="14">
        <f>+E25</f>
        <v>171211.27</v>
      </c>
      <c r="H25" s="21">
        <f t="shared" si="0"/>
        <v>25992.25999999998</v>
      </c>
      <c r="I25" s="25"/>
    </row>
    <row r="26" spans="3:9" ht="13.5" customHeight="1" thickBot="1">
      <c r="C26" s="12" t="s">
        <v>32</v>
      </c>
      <c r="D26" s="13">
        <v>5044.480000000003</v>
      </c>
      <c r="E26" s="15">
        <v>35556.48</v>
      </c>
      <c r="F26" s="15">
        <v>35794.8</v>
      </c>
      <c r="G26" s="14">
        <f>+E26</f>
        <v>35556.48</v>
      </c>
      <c r="H26" s="21">
        <f t="shared" si="0"/>
        <v>4806.1600000000035</v>
      </c>
      <c r="I26" s="26" t="s">
        <v>33</v>
      </c>
    </row>
    <row r="27" spans="3:9" ht="13.5" customHeight="1" thickBot="1">
      <c r="C27" s="12" t="s">
        <v>34</v>
      </c>
      <c r="D27" s="13">
        <v>286.5</v>
      </c>
      <c r="E27" s="15">
        <v>3438</v>
      </c>
      <c r="F27" s="15">
        <v>3438</v>
      </c>
      <c r="G27" s="14">
        <f>E27</f>
        <v>3438</v>
      </c>
      <c r="H27" s="15">
        <f t="shared" si="0"/>
        <v>286.5</v>
      </c>
      <c r="I27" s="26"/>
    </row>
    <row r="28" spans="3:9" s="27" customFormat="1" ht="13.5" customHeight="1" thickBot="1">
      <c r="C28" s="12" t="s">
        <v>18</v>
      </c>
      <c r="D28" s="16">
        <f>SUM(D19:D27)</f>
        <v>333546.1899999999</v>
      </c>
      <c r="E28" s="16">
        <f>SUM(E19:E27)</f>
        <v>2344009.75</v>
      </c>
      <c r="F28" s="16">
        <f>SUM(F19:F27)</f>
        <v>2358419.57</v>
      </c>
      <c r="G28" s="16">
        <f>SUM(G19:G27)</f>
        <v>2302756.137955128</v>
      </c>
      <c r="H28" s="16">
        <f>SUM(H19:H27)</f>
        <v>319136.3699999999</v>
      </c>
      <c r="I28" s="24"/>
    </row>
    <row r="29" spans="3:9" ht="13.5" customHeight="1" thickBot="1">
      <c r="C29" s="42" t="s">
        <v>35</v>
      </c>
      <c r="D29" s="42"/>
      <c r="E29" s="42"/>
      <c r="F29" s="42"/>
      <c r="G29" s="42"/>
      <c r="H29" s="42"/>
      <c r="I29" s="42"/>
    </row>
    <row r="30" spans="3:9" ht="26.25" customHeight="1" thickBot="1">
      <c r="C30" s="28" t="s">
        <v>36</v>
      </c>
      <c r="D30" s="43" t="s">
        <v>37</v>
      </c>
      <c r="E30" s="44"/>
      <c r="F30" s="44"/>
      <c r="G30" s="44"/>
      <c r="H30" s="45"/>
      <c r="I30" s="29" t="s">
        <v>38</v>
      </c>
    </row>
    <row r="31" spans="3:8" ht="14.25" customHeight="1">
      <c r="C31" s="30" t="s">
        <v>39</v>
      </c>
      <c r="D31" s="30"/>
      <c r="E31" s="30"/>
      <c r="F31" s="30"/>
      <c r="G31" s="30"/>
      <c r="H31" s="31">
        <f>+H16+H28</f>
        <v>892891.6799999998</v>
      </c>
    </row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3" customWidth="1"/>
    <col min="2" max="2" width="12.50390625" style="33" customWidth="1"/>
    <col min="3" max="3" width="13.375" style="33" hidden="1" customWidth="1"/>
    <col min="4" max="4" width="12.125" style="33" customWidth="1"/>
    <col min="5" max="5" width="13.50390625" style="33" customWidth="1"/>
    <col min="6" max="6" width="13.375" style="33" customWidth="1"/>
    <col min="7" max="7" width="14.375" style="33" customWidth="1"/>
    <col min="8" max="8" width="15.125" style="33" customWidth="1"/>
    <col min="9" max="9" width="13.875" style="33" customWidth="1"/>
    <col min="10" max="16384" width="8.875" style="33" customWidth="1"/>
  </cols>
  <sheetData>
    <row r="1" spans="1:9" ht="14.25">
      <c r="A1" s="54" t="s">
        <v>40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4" t="s">
        <v>41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54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57">
      <c r="A4" s="34" t="s">
        <v>43</v>
      </c>
      <c r="B4" s="34" t="s">
        <v>44</v>
      </c>
      <c r="C4" s="34" t="s">
        <v>45</v>
      </c>
      <c r="D4" s="34" t="s">
        <v>46</v>
      </c>
      <c r="E4" s="34" t="s">
        <v>47</v>
      </c>
      <c r="F4" s="35" t="s">
        <v>48</v>
      </c>
      <c r="G4" s="35" t="s">
        <v>49</v>
      </c>
      <c r="H4" s="34" t="s">
        <v>50</v>
      </c>
      <c r="I4" s="34" t="s">
        <v>51</v>
      </c>
    </row>
    <row r="5" spans="1:9" ht="14.25">
      <c r="A5" s="36" t="s">
        <v>52</v>
      </c>
      <c r="B5" s="37">
        <v>-31.651309999999995</v>
      </c>
      <c r="C5" s="37"/>
      <c r="D5" s="37">
        <v>266.67636</v>
      </c>
      <c r="E5" s="37">
        <v>267.63051</v>
      </c>
      <c r="F5" s="37">
        <v>2.16</v>
      </c>
      <c r="G5" s="37">
        <v>203.96754</v>
      </c>
      <c r="H5" s="37">
        <v>35.5575</v>
      </c>
      <c r="I5" s="37">
        <f>B5+D5+F5-G5</f>
        <v>33.217509999999976</v>
      </c>
    </row>
    <row r="7" ht="14.25">
      <c r="A7" s="33" t="s">
        <v>53</v>
      </c>
    </row>
    <row r="8" ht="14.25">
      <c r="A8" s="33" t="s">
        <v>54</v>
      </c>
    </row>
    <row r="9" ht="14.25">
      <c r="A9" s="33" t="s">
        <v>55</v>
      </c>
    </row>
    <row r="10" ht="14.25">
      <c r="A10" s="33" t="s">
        <v>56</v>
      </c>
    </row>
    <row r="11" ht="14.25">
      <c r="A11" s="33" t="s">
        <v>57</v>
      </c>
    </row>
    <row r="12" ht="14.25">
      <c r="A12" s="33" t="s">
        <v>58</v>
      </c>
    </row>
    <row r="13" ht="14.25">
      <c r="A13" s="33" t="s">
        <v>59</v>
      </c>
    </row>
    <row r="14" ht="14.25">
      <c r="A14" s="33" t="s">
        <v>60</v>
      </c>
    </row>
    <row r="15" ht="14.25">
      <c r="A15" s="33" t="s">
        <v>61</v>
      </c>
    </row>
    <row r="16" ht="14.25">
      <c r="A16" s="33" t="s">
        <v>62</v>
      </c>
    </row>
    <row r="17" ht="14.25">
      <c r="A17" s="33" t="s">
        <v>63</v>
      </c>
    </row>
    <row r="18" ht="14.25">
      <c r="A18" s="38" t="s">
        <v>64</v>
      </c>
    </row>
    <row r="19" ht="14.25">
      <c r="A19" s="38" t="s">
        <v>65</v>
      </c>
    </row>
    <row r="20" ht="14.25">
      <c r="A20" s="38" t="s">
        <v>66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2014-06-26T11:32:17Z</dcterms:created>
  <dcterms:modified xsi:type="dcterms:W3CDTF">2014-07-04T07:18:47Z</dcterms:modified>
  <cp:category/>
  <cp:version/>
  <cp:contentType/>
  <cp:contentStatus/>
</cp:coreProperties>
</file>