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<sst xmlns="http://schemas.openxmlformats.org/spreadsheetml/2006/main" count="41" uniqueCount="34">
  <si>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</si>
  <si>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</si>
  <si>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</si>
  <si>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</si>
  <si>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</si>
  <si>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</si>
  <si>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</si>
  <si>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</si>
  <si>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</si>
  <si>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</si>
  <si>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</si>
  <si>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</si>
  <si>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</si>
  <si>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</si>
  <si>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</si>
  <si>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</si>
  <si>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</si>
  <si>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</si>
  <si>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</si>
  <si>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</si>
  <si>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</si>
  <si>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</si>
  <si>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</si>
  <si>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Н/2008-42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</si>
  <si>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</si>
  <si>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</si>
  <si>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</si>
  <si>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</si>
  <si>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имущества жилого дома № 12а 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</si>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</sst>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39" sqref="C3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33.375" style="3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0" t="s">
        <v>1</v>
      </c>
      <c r="D5" s="40"/>
      <c r="E5" s="40"/>
      <c r="F5" s="40"/>
      <c r="G5" s="40"/>
      <c r="H5" s="40"/>
      <c r="I5" s="40"/>
    </row>
    <row r="6" spans="3:9" ht="12.75">
      <c r="C6" s="41" t="s">
        <v>2</v>
      </c>
      <c r="D6" s="41"/>
      <c r="E6" s="41"/>
      <c r="F6" s="41"/>
      <c r="G6" s="41"/>
      <c r="H6" s="41"/>
      <c r="I6" s="41"/>
    </row>
    <row r="7" spans="3:9" ht="12.75">
      <c r="C7" s="41" t="s">
        <v>28</v>
      </c>
      <c r="D7" s="41"/>
      <c r="E7" s="41"/>
      <c r="F7" s="41"/>
      <c r="G7" s="41"/>
      <c r="H7" s="41"/>
      <c r="I7" s="41"/>
    </row>
    <row r="8" spans="3:9" ht="6" customHeight="1" thickBot="1">
      <c r="C8" s="42"/>
      <c r="D8" s="42"/>
      <c r="E8" s="42"/>
      <c r="F8" s="42"/>
      <c r="G8" s="42"/>
      <c r="H8" s="42"/>
      <c r="I8" s="42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43" t="s">
        <v>6</v>
      </c>
      <c r="D10" s="39"/>
      <c r="E10" s="39"/>
      <c r="F10" s="39"/>
      <c r="G10" s="39"/>
      <c r="H10" s="39"/>
      <c r="I10" s="39"/>
      <c r="J10" s="34"/>
    </row>
    <row r="11" spans="3:9" ht="13.5" customHeight="1" hidden="1">
      <c r="C11" s="12" t="s">
        <v>7</v>
      </c>
      <c r="D11" s="13"/>
      <c r="E11" s="14"/>
      <c r="F11" s="15"/>
      <c r="G11" s="14">
        <f>E11</f>
        <v>0</v>
      </c>
      <c r="H11" s="16"/>
      <c r="I11" s="44" t="s">
        <v>22</v>
      </c>
    </row>
    <row r="12" spans="3:9" ht="13.5" customHeight="1" hidden="1">
      <c r="C12" s="12" t="s">
        <v>8</v>
      </c>
      <c r="D12" s="13"/>
      <c r="E12" s="17"/>
      <c r="F12" s="17"/>
      <c r="G12" s="14">
        <f>E12</f>
        <v>0</v>
      </c>
      <c r="H12" s="18"/>
      <c r="I12" s="45"/>
    </row>
    <row r="13" spans="3:9" ht="13.5" customHeight="1" thickBot="1">
      <c r="C13" s="12" t="s">
        <v>9</v>
      </c>
      <c r="D13" s="19">
        <v>15350.649999999998</v>
      </c>
      <c r="E13" s="20">
        <f>50123.24+27277.56</f>
        <v>77400.8</v>
      </c>
      <c r="F13" s="20">
        <f>45147.46+38948.22</f>
        <v>84095.68</v>
      </c>
      <c r="G13" s="14">
        <f>E13</f>
        <v>77400.8</v>
      </c>
      <c r="H13" s="21">
        <f>+D13+E13-F13</f>
        <v>8655.770000000004</v>
      </c>
      <c r="I13" s="45"/>
    </row>
    <row r="14" spans="3:9" ht="13.5" customHeight="1" thickBot="1">
      <c r="C14" s="12" t="s">
        <v>10</v>
      </c>
      <c r="D14" s="19">
        <v>5168.3499999999985</v>
      </c>
      <c r="E14" s="20">
        <f>16884.39+9188.23</f>
        <v>26072.62</v>
      </c>
      <c r="F14" s="20">
        <f>15204.85+13119.41</f>
        <v>28324.260000000002</v>
      </c>
      <c r="G14" s="14">
        <f>E14</f>
        <v>26072.62</v>
      </c>
      <c r="H14" s="21">
        <f>+D14+E14-F14</f>
        <v>2916.7099999999955</v>
      </c>
      <c r="I14" s="46"/>
    </row>
    <row r="15" spans="3:9" ht="13.5" customHeight="1" thickBot="1">
      <c r="C15" s="12" t="s">
        <v>11</v>
      </c>
      <c r="D15" s="22">
        <f>SUM(D11:D14)</f>
        <v>20518.999999999996</v>
      </c>
      <c r="E15" s="22">
        <f>SUM(E11:E14)</f>
        <v>103473.42</v>
      </c>
      <c r="F15" s="22">
        <f>SUM(F11:F14)</f>
        <v>112419.94</v>
      </c>
      <c r="G15" s="22">
        <f>SUM(G11:G14)</f>
        <v>103473.42</v>
      </c>
      <c r="H15" s="22">
        <f>SUM(H11:H14)</f>
        <v>11572.48</v>
      </c>
      <c r="I15" s="23"/>
    </row>
    <row r="16" spans="3:9" ht="13.5" customHeight="1" thickBot="1">
      <c r="C16" s="39" t="s">
        <v>12</v>
      </c>
      <c r="D16" s="39"/>
      <c r="E16" s="39"/>
      <c r="F16" s="39"/>
      <c r="G16" s="39"/>
      <c r="H16" s="39"/>
      <c r="I16" s="39"/>
    </row>
    <row r="17" spans="3:9" ht="38.25" customHeight="1" thickBot="1">
      <c r="C17" s="24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5" t="s">
        <v>13</v>
      </c>
    </row>
    <row r="18" spans="3:9" ht="33" customHeight="1" thickBot="1">
      <c r="C18" s="9" t="s">
        <v>14</v>
      </c>
      <c r="D18" s="26">
        <v>4147.34</v>
      </c>
      <c r="E18" s="27">
        <v>6231</v>
      </c>
      <c r="F18" s="27">
        <v>9568.56</v>
      </c>
      <c r="G18" s="27">
        <f>+E18</f>
        <v>6231</v>
      </c>
      <c r="H18" s="27">
        <f>+D18+E18-F18</f>
        <v>809.7800000000007</v>
      </c>
      <c r="I18" s="35" t="s">
        <v>23</v>
      </c>
    </row>
    <row r="19" spans="3:9" ht="14.25" customHeight="1" hidden="1">
      <c r="C19" s="12" t="s">
        <v>15</v>
      </c>
      <c r="D19" s="17">
        <v>0</v>
      </c>
      <c r="E19" s="14"/>
      <c r="F19" s="14"/>
      <c r="G19" s="27"/>
      <c r="H19" s="27">
        <f>+D19+E19-F19</f>
        <v>0</v>
      </c>
      <c r="I19" s="13"/>
    </row>
    <row r="20" spans="3:9" ht="13.5" customHeight="1" hidden="1">
      <c r="C20" s="24" t="s">
        <v>16</v>
      </c>
      <c r="D20" s="28">
        <v>0</v>
      </c>
      <c r="E20" s="14"/>
      <c r="F20" s="14"/>
      <c r="G20" s="27">
        <f aca="true" t="shared" si="0" ref="G20:G25">+E20</f>
        <v>0</v>
      </c>
      <c r="H20" s="27">
        <f>+D20+E20-F20</f>
        <v>0</v>
      </c>
      <c r="I20" s="13"/>
    </row>
    <row r="21" spans="3:9" ht="12.75" customHeight="1" hidden="1">
      <c r="C21" s="12" t="s">
        <v>17</v>
      </c>
      <c r="D21" s="17">
        <v>0</v>
      </c>
      <c r="E21" s="14"/>
      <c r="F21" s="14"/>
      <c r="G21" s="27">
        <f t="shared" si="0"/>
        <v>0</v>
      </c>
      <c r="H21" s="27">
        <f>+D21+E21-F21</f>
        <v>0</v>
      </c>
      <c r="I21" s="29" t="s">
        <v>24</v>
      </c>
    </row>
    <row r="22" spans="3:9" ht="13.5" customHeight="1" thickBot="1">
      <c r="C22" s="12" t="s">
        <v>18</v>
      </c>
      <c r="D22" s="17">
        <v>2919.71</v>
      </c>
      <c r="E22" s="14">
        <v>4386.6</v>
      </c>
      <c r="F22" s="14">
        <v>6736.23</v>
      </c>
      <c r="G22" s="27">
        <v>12829.37</v>
      </c>
      <c r="H22" s="27">
        <f>+D22+E22-F22</f>
        <v>570.0800000000008</v>
      </c>
      <c r="I22" s="29" t="s">
        <v>19</v>
      </c>
    </row>
    <row r="23" spans="3:9" ht="13.5" customHeight="1" hidden="1">
      <c r="C23" s="12" t="s">
        <v>20</v>
      </c>
      <c r="D23" s="13"/>
      <c r="E23" s="20"/>
      <c r="F23" s="20"/>
      <c r="G23" s="27">
        <f t="shared" si="0"/>
        <v>0</v>
      </c>
      <c r="H23" s="14"/>
      <c r="I23" s="36" t="s">
        <v>25</v>
      </c>
    </row>
    <row r="24" spans="3:9" ht="13.5" customHeight="1" hidden="1">
      <c r="C24" s="24" t="s">
        <v>26</v>
      </c>
      <c r="D24" s="13"/>
      <c r="E24" s="20"/>
      <c r="F24" s="20"/>
      <c r="G24" s="27">
        <f t="shared" si="0"/>
        <v>0</v>
      </c>
      <c r="H24" s="14">
        <f>E24-F24</f>
        <v>0</v>
      </c>
      <c r="I24" s="29"/>
    </row>
    <row r="25" spans="3:9" ht="13.5" customHeight="1" hidden="1">
      <c r="C25" s="12" t="s">
        <v>21</v>
      </c>
      <c r="D25" s="13"/>
      <c r="E25" s="20"/>
      <c r="F25" s="20"/>
      <c r="G25" s="27">
        <f t="shared" si="0"/>
        <v>0</v>
      </c>
      <c r="H25" s="14"/>
      <c r="I25" s="36" t="s">
        <v>27</v>
      </c>
    </row>
    <row r="26" spans="3:9" s="30" customFormat="1" ht="17.25" customHeight="1" thickBot="1">
      <c r="C26" s="12" t="s">
        <v>11</v>
      </c>
      <c r="D26" s="22">
        <f>SUM(D18:D25)</f>
        <v>7067.05</v>
      </c>
      <c r="E26" s="22">
        <f>SUM(E18:E25)</f>
        <v>10617.6</v>
      </c>
      <c r="F26" s="22">
        <f>SUM(F18:F25)</f>
        <v>16304.789999999999</v>
      </c>
      <c r="G26" s="22">
        <f>SUM(G18:G25)</f>
        <v>19060.370000000003</v>
      </c>
      <c r="H26" s="22">
        <f>SUM(H18:H25)</f>
        <v>1379.8600000000015</v>
      </c>
      <c r="I26" s="13"/>
    </row>
    <row r="27" spans="3:8" ht="21" customHeight="1">
      <c r="C27" s="32" t="s">
        <v>33</v>
      </c>
      <c r="D27" s="32"/>
      <c r="E27" s="32"/>
      <c r="F27" s="32"/>
      <c r="G27" s="32"/>
      <c r="H27" s="33">
        <f>+H15+H26</f>
        <v>12952.34</v>
      </c>
    </row>
    <row r="28" spans="3:4" ht="15">
      <c r="C28" s="37"/>
      <c r="D28" s="37"/>
    </row>
    <row r="29" spans="3:4" ht="26.25" customHeight="1">
      <c r="C29" s="37"/>
      <c r="D29" s="37"/>
    </row>
    <row r="30" spans="4:6" ht="12.75" customHeight="1">
      <c r="D30" s="38"/>
      <c r="E30" s="38"/>
      <c r="F30" s="38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2011-03-25T07:32:51Z</dcterms:created>
  <dcterms:modified xsi:type="dcterms:W3CDTF">2013-04-16T12:27:08Z</dcterms:modified>
  <cp:category/>
  <cp:version/>
  <cp:contentType/>
  <cp:contentStatus/>
</cp:coreProperties>
</file>