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<sst xmlns="http://schemas.openxmlformats.org/spreadsheetml/2006/main" count="41" uniqueCount="34">
  <si>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</si>
  <si>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</si>
  <si>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</si>
  <si>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</si>
  <si>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</si>
  <si>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</si>
  <si>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</si>
  <si>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</si>
  <si>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</si>
  <si>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</si>
  <si>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</si>
  <si>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</si>
  <si>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</si>
  <si>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</si>
  <si>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</si>
  <si>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</si>
  <si>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</si>
  <si>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</si>
  <si>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</si>
  <si>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</si>
  <si>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</si>
  <si>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</si>
  <si>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</si>
  <si>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Н/2008-43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</si>
  <si>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</si>
  <si>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</si>
  <si>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</si>
  <si>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</si>
  <si>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имущества жилого дома № 14а 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</si>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</sst>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33.37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28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39" t="s">
        <v>6</v>
      </c>
      <c r="D10" s="35"/>
      <c r="E10" s="35"/>
      <c r="F10" s="35"/>
      <c r="G10" s="35"/>
      <c r="H10" s="35"/>
      <c r="I10" s="35"/>
      <c r="J10" s="30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0" t="s">
        <v>22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1"/>
    </row>
    <row r="13" spans="3:9" ht="13.5" customHeight="1" thickBot="1">
      <c r="C13" s="12" t="s">
        <v>9</v>
      </c>
      <c r="D13" s="16">
        <v>463.1800000000021</v>
      </c>
      <c r="E13" s="15">
        <f>7779.68-302.35+5807.96</f>
        <v>13285.29</v>
      </c>
      <c r="F13" s="15">
        <f>7365.31+6271.14</f>
        <v>13636.45</v>
      </c>
      <c r="G13" s="14">
        <f>E13</f>
        <v>13285.29</v>
      </c>
      <c r="H13" s="17">
        <f>+D13+E13-F13</f>
        <v>112.02000000000226</v>
      </c>
      <c r="I13" s="41"/>
    </row>
    <row r="14" spans="3:9" ht="13.5" customHeight="1" thickBot="1">
      <c r="C14" s="12" t="s">
        <v>10</v>
      </c>
      <c r="D14" s="16">
        <v>156.01999999999953</v>
      </c>
      <c r="E14" s="15">
        <f>2620.52-101.85+1956.37</f>
        <v>4475.04</v>
      </c>
      <c r="F14" s="15">
        <f>2480.91+2112.39</f>
        <v>4593.299999999999</v>
      </c>
      <c r="G14" s="14">
        <f>E14</f>
        <v>4475.04</v>
      </c>
      <c r="H14" s="17">
        <f>+D14+E14-F14</f>
        <v>37.76000000000022</v>
      </c>
      <c r="I14" s="42"/>
    </row>
    <row r="15" spans="3:9" ht="13.5" customHeight="1" thickBot="1">
      <c r="C15" s="12" t="s">
        <v>11</v>
      </c>
      <c r="D15" s="18">
        <f>SUM(D11:D14)</f>
        <v>619.2000000000016</v>
      </c>
      <c r="E15" s="18">
        <f>SUM(E11:E14)</f>
        <v>17760.33</v>
      </c>
      <c r="F15" s="18">
        <f>SUM(F11:F14)</f>
        <v>18229.75</v>
      </c>
      <c r="G15" s="18">
        <f>SUM(G11:G14)</f>
        <v>17760.33</v>
      </c>
      <c r="H15" s="18">
        <f>SUM(H11:H14)</f>
        <v>149.78000000000247</v>
      </c>
      <c r="I15" s="12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38.25" customHeight="1" thickBot="1">
      <c r="C17" s="19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0" t="s">
        <v>13</v>
      </c>
    </row>
    <row r="18" spans="3:9" ht="24.75" customHeight="1" thickBot="1">
      <c r="C18" s="9" t="s">
        <v>14</v>
      </c>
      <c r="D18" s="21">
        <v>96.97999999999956</v>
      </c>
      <c r="E18" s="22">
        <v>8677.68</v>
      </c>
      <c r="F18" s="22">
        <v>8051.52</v>
      </c>
      <c r="G18" s="22">
        <f>+E18</f>
        <v>8677.68</v>
      </c>
      <c r="H18" s="22">
        <f>+D18+E18-F18</f>
        <v>723.1399999999994</v>
      </c>
      <c r="I18" s="31" t="s">
        <v>23</v>
      </c>
    </row>
    <row r="19" spans="3:9" ht="14.25" customHeight="1" hidden="1">
      <c r="C19" s="12" t="s">
        <v>15</v>
      </c>
      <c r="D19" s="23">
        <v>0</v>
      </c>
      <c r="E19" s="14"/>
      <c r="F19" s="14"/>
      <c r="G19" s="22"/>
      <c r="H19" s="22">
        <f>+D19+E19-F19</f>
        <v>0</v>
      </c>
      <c r="I19" s="13"/>
    </row>
    <row r="20" spans="3:9" ht="13.5" customHeight="1" hidden="1">
      <c r="C20" s="19" t="s">
        <v>16</v>
      </c>
      <c r="D20" s="24">
        <v>0</v>
      </c>
      <c r="E20" s="14"/>
      <c r="F20" s="14"/>
      <c r="G20" s="22">
        <f aca="true" t="shared" si="0" ref="G20:G25">+E20</f>
        <v>0</v>
      </c>
      <c r="H20" s="22">
        <f>+D20+E20-F20</f>
        <v>0</v>
      </c>
      <c r="I20" s="13"/>
    </row>
    <row r="21" spans="3:9" ht="12.75" customHeight="1" hidden="1">
      <c r="C21" s="12" t="s">
        <v>17</v>
      </c>
      <c r="D21" s="23">
        <v>0</v>
      </c>
      <c r="E21" s="14"/>
      <c r="F21" s="14"/>
      <c r="G21" s="22">
        <f t="shared" si="0"/>
        <v>0</v>
      </c>
      <c r="H21" s="22">
        <f>+D21+E21-F21</f>
        <v>0</v>
      </c>
      <c r="I21" s="25" t="s">
        <v>24</v>
      </c>
    </row>
    <row r="22" spans="3:9" ht="13.5" customHeight="1" thickBot="1">
      <c r="C22" s="12" t="s">
        <v>18</v>
      </c>
      <c r="D22" s="23">
        <v>78.42000000000007</v>
      </c>
      <c r="E22" s="14">
        <v>7016.88</v>
      </c>
      <c r="F22" s="14">
        <v>6510.56</v>
      </c>
      <c r="G22" s="22">
        <v>10685.99</v>
      </c>
      <c r="H22" s="22">
        <f>+D22+E22-F22</f>
        <v>584.7399999999998</v>
      </c>
      <c r="I22" s="25" t="s">
        <v>19</v>
      </c>
    </row>
    <row r="23" spans="3:9" ht="13.5" customHeight="1" hidden="1">
      <c r="C23" s="12" t="s">
        <v>20</v>
      </c>
      <c r="D23" s="13"/>
      <c r="E23" s="15"/>
      <c r="F23" s="15"/>
      <c r="G23" s="22">
        <f t="shared" si="0"/>
        <v>0</v>
      </c>
      <c r="H23" s="15"/>
      <c r="I23" s="32" t="s">
        <v>25</v>
      </c>
    </row>
    <row r="24" spans="3:9" ht="13.5" customHeight="1" hidden="1">
      <c r="C24" s="19" t="s">
        <v>26</v>
      </c>
      <c r="D24" s="13"/>
      <c r="E24" s="15"/>
      <c r="F24" s="15"/>
      <c r="G24" s="22">
        <f t="shared" si="0"/>
        <v>0</v>
      </c>
      <c r="H24" s="15"/>
      <c r="I24" s="25"/>
    </row>
    <row r="25" spans="3:9" ht="13.5" customHeight="1" hidden="1">
      <c r="C25" s="12" t="s">
        <v>21</v>
      </c>
      <c r="D25" s="13"/>
      <c r="E25" s="15"/>
      <c r="F25" s="15"/>
      <c r="G25" s="22">
        <f t="shared" si="0"/>
        <v>0</v>
      </c>
      <c r="H25" s="15"/>
      <c r="I25" s="32" t="s">
        <v>27</v>
      </c>
    </row>
    <row r="26" spans="3:9" s="26" customFormat="1" ht="17.25" customHeight="1" thickBot="1">
      <c r="C26" s="12" t="s">
        <v>11</v>
      </c>
      <c r="D26" s="18">
        <f>SUM(D18:D25)</f>
        <v>175.39999999999964</v>
      </c>
      <c r="E26" s="18">
        <f>SUM(E18:E25)</f>
        <v>15694.560000000001</v>
      </c>
      <c r="F26" s="18">
        <f>SUM(F18:F25)</f>
        <v>14562.080000000002</v>
      </c>
      <c r="G26" s="18">
        <f>SUM(G18:G25)</f>
        <v>19363.67</v>
      </c>
      <c r="H26" s="18">
        <f>SUM(H18:H25)</f>
        <v>1307.8799999999992</v>
      </c>
      <c r="I26" s="13"/>
    </row>
    <row r="27" spans="3:8" ht="19.5" customHeight="1">
      <c r="C27" s="28" t="s">
        <v>33</v>
      </c>
      <c r="D27" s="28"/>
      <c r="E27" s="28"/>
      <c r="F27" s="28"/>
      <c r="G27" s="28"/>
      <c r="H27" s="29">
        <f>H15+H26</f>
        <v>1457.6600000000017</v>
      </c>
    </row>
    <row r="28" spans="3:4" ht="15">
      <c r="C28" s="33"/>
      <c r="D28" s="33"/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2011-03-25T07:33:07Z</dcterms:created>
  <dcterms:modified xsi:type="dcterms:W3CDTF">2013-04-16T08:44:26Z</dcterms:modified>
  <cp:category/>
  <cp:version/>
  <cp:contentType/>
  <cp:contentStatus/>
</cp:coreProperties>
</file>