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<sst xmlns="http://schemas.openxmlformats.org/spreadsheetml/2006/main" count="41" uniqueCount="34">
  <si>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</si>
  <si>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</si>
  <si>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</si>
  <si>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</si>
  <si>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</si>
  <si>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</si>
  <si>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</si>
  <si>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</si>
  <si>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</si>
  <si>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</si>
  <si>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</si>
  <si>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</si>
  <si>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</si>
  <si>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</si>
  <si>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</si>
  <si>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</si>
  <si>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</si>
  <si>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</si>
  <si>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</si>
  <si>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</si>
  <si>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</si>
  <si>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услуги расчетно-кассовой службы</t>
  </si>
  <si>
    <t>т/о узлов учета теп/энергии</t>
  </si>
  <si>
    <t>имущества жилого дома № 20а  по мкр. Черная Речка с 01.01.2011г. по 31.12.2011г.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</si>
  <si>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</si>
  <si>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</si>
  <si>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</si>
  <si>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</si>
  <si>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 xml:space="preserve"> ООО"ЦБИ",  ОАО "Сертоловский Водоканал"</t>
  </si>
  <si>
    <t>ООО "Уют-Сервис", договор управления № Н/2008-46 от 01.05.2008г.</t>
  </si>
  <si>
    <t>ООО "СЗЛК", ООО ИЦ "Ликон", ОАО "ПСК"</t>
  </si>
  <si>
    <t>ОАО "Леноблгаз"</t>
  </si>
  <si>
    <t xml:space="preserve"> ООО"Технострой-3"</t>
  </si>
  <si>
    <t>Общая задолженность по дому  на 01.01.2012г.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</si>
</sst>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4" fontId="10" fillId="0" borderId="13" xfId="0" applyNumberFormat="1" applyFont="1" applyFill="1" applyBorder="1" applyAlignment="1">
      <alignment vertical="top" wrapText="1"/>
    </xf>
    <xf numFmtId="4" fontId="10" fillId="0" borderId="14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2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10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4" fontId="13" fillId="0" borderId="15" xfId="0" applyNumberFormat="1" applyFont="1" applyFill="1" applyBorder="1" applyAlignment="1">
      <alignment horizontal="right" vertical="top" wrapText="1"/>
    </xf>
    <xf numFmtId="0" fontId="9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11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29"/>
  <sheetViews>
    <sheetView tabSelected="1" zoomScalePageLayoutView="0" workbookViewId="0" topLeftCell="C5">
      <selection activeCell="C9" sqref="C9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28" customWidth="1"/>
    <col min="4" max="4" width="14.375" style="28" customWidth="1"/>
    <col min="5" max="5" width="11.875" style="28" customWidth="1"/>
    <col min="6" max="6" width="13.25390625" style="28" customWidth="1"/>
    <col min="7" max="7" width="11.875" style="28" customWidth="1"/>
    <col min="8" max="8" width="14.375" style="28" customWidth="1"/>
    <col min="9" max="9" width="21.00390625" style="28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33" t="s">
        <v>1</v>
      </c>
      <c r="D5" s="33"/>
      <c r="E5" s="33"/>
      <c r="F5" s="33"/>
      <c r="G5" s="33"/>
      <c r="H5" s="33"/>
      <c r="I5" s="33"/>
    </row>
    <row r="6" spans="3:9" ht="12.75">
      <c r="C6" s="34" t="s">
        <v>2</v>
      </c>
      <c r="D6" s="34"/>
      <c r="E6" s="34"/>
      <c r="F6" s="34"/>
      <c r="G6" s="34"/>
      <c r="H6" s="34"/>
      <c r="I6" s="34"/>
    </row>
    <row r="7" spans="3:9" ht="12.75">
      <c r="C7" s="34" t="s">
        <v>23</v>
      </c>
      <c r="D7" s="34"/>
      <c r="E7" s="34"/>
      <c r="F7" s="34"/>
      <c r="G7" s="34"/>
      <c r="H7" s="34"/>
      <c r="I7" s="34"/>
    </row>
    <row r="8" spans="3:9" ht="6" customHeight="1" thickBot="1">
      <c r="C8" s="35"/>
      <c r="D8" s="35"/>
      <c r="E8" s="35"/>
      <c r="F8" s="35"/>
      <c r="G8" s="35"/>
      <c r="H8" s="35"/>
      <c r="I8" s="35"/>
    </row>
    <row r="9" spans="3:9" ht="50.25" customHeight="1" thickBot="1">
      <c r="C9" s="9" t="s">
        <v>3</v>
      </c>
      <c r="D9" s="10" t="s">
        <v>24</v>
      </c>
      <c r="E9" s="11" t="s">
        <v>25</v>
      </c>
      <c r="F9" s="11" t="s">
        <v>26</v>
      </c>
      <c r="G9" s="11" t="s">
        <v>4</v>
      </c>
      <c r="H9" s="11" t="s">
        <v>27</v>
      </c>
      <c r="I9" s="10" t="s">
        <v>5</v>
      </c>
    </row>
    <row r="10" spans="3:10" ht="13.5" customHeight="1" thickBot="1">
      <c r="C10" s="36" t="s">
        <v>6</v>
      </c>
      <c r="D10" s="32"/>
      <c r="E10" s="32"/>
      <c r="F10" s="32"/>
      <c r="G10" s="32"/>
      <c r="H10" s="32"/>
      <c r="I10" s="32"/>
      <c r="J10" s="37"/>
    </row>
    <row r="11" spans="3:9" ht="13.5" customHeight="1" hidden="1" thickBot="1">
      <c r="C11" s="12" t="s">
        <v>7</v>
      </c>
      <c r="D11" s="13"/>
      <c r="E11" s="14"/>
      <c r="F11" s="14"/>
      <c r="G11" s="14">
        <f>E11</f>
        <v>0</v>
      </c>
      <c r="H11" s="14"/>
      <c r="I11" s="38" t="s">
        <v>28</v>
      </c>
    </row>
    <row r="12" spans="3:9" ht="13.5" customHeight="1" hidden="1" thickBot="1">
      <c r="C12" s="12" t="s">
        <v>8</v>
      </c>
      <c r="D12" s="13"/>
      <c r="E12" s="15"/>
      <c r="F12" s="15"/>
      <c r="G12" s="14">
        <f>E12</f>
        <v>0</v>
      </c>
      <c r="H12" s="15"/>
      <c r="I12" s="39"/>
    </row>
    <row r="13" spans="3:9" ht="13.5" customHeight="1" thickBot="1">
      <c r="C13" s="12" t="s">
        <v>9</v>
      </c>
      <c r="D13" s="16">
        <v>0</v>
      </c>
      <c r="E13" s="15">
        <f>2037.07-149.77+3316.68-689.94</f>
        <v>4514.039999999999</v>
      </c>
      <c r="F13" s="15">
        <f>1887.3+2460.49</f>
        <v>4347.79</v>
      </c>
      <c r="G13" s="14">
        <f>E13</f>
        <v>4514.039999999999</v>
      </c>
      <c r="H13" s="17">
        <f>+D13+E13-F13</f>
        <v>166.2499999999991</v>
      </c>
      <c r="I13" s="39"/>
    </row>
    <row r="14" spans="3:9" ht="13.5" customHeight="1" thickBot="1">
      <c r="C14" s="12" t="s">
        <v>10</v>
      </c>
      <c r="D14" s="16">
        <v>0</v>
      </c>
      <c r="E14" s="15">
        <f>685.16-50.16+1117.2-232.4</f>
        <v>1519.8</v>
      </c>
      <c r="F14" s="15">
        <f>828.8+635</f>
        <v>1463.8</v>
      </c>
      <c r="G14" s="14">
        <f>E14</f>
        <v>1519.8</v>
      </c>
      <c r="H14" s="18">
        <f>+D14+E14-F14</f>
        <v>56</v>
      </c>
      <c r="I14" s="40"/>
    </row>
    <row r="15" spans="3:9" ht="13.5" customHeight="1" thickBot="1">
      <c r="C15" s="12" t="s">
        <v>11</v>
      </c>
      <c r="D15" s="19">
        <f>SUM(D11:D14)</f>
        <v>0</v>
      </c>
      <c r="E15" s="19">
        <f>SUM(E11:E14)</f>
        <v>6033.839999999999</v>
      </c>
      <c r="F15" s="19">
        <f>SUM(F11:F14)</f>
        <v>5811.59</v>
      </c>
      <c r="G15" s="19">
        <f>SUM(G11:G14)</f>
        <v>6033.839999999999</v>
      </c>
      <c r="H15" s="19">
        <f>SUM(H11:H14)</f>
        <v>222.2499999999991</v>
      </c>
      <c r="I15" s="20"/>
    </row>
    <row r="16" spans="3:9" ht="13.5" customHeight="1" thickBot="1">
      <c r="C16" s="32" t="s">
        <v>12</v>
      </c>
      <c r="D16" s="32"/>
      <c r="E16" s="32"/>
      <c r="F16" s="32"/>
      <c r="G16" s="32"/>
      <c r="H16" s="32"/>
      <c r="I16" s="32"/>
    </row>
    <row r="17" spans="3:9" ht="54.75" customHeight="1" thickBot="1">
      <c r="C17" s="21" t="s">
        <v>3</v>
      </c>
      <c r="D17" s="10" t="s">
        <v>24</v>
      </c>
      <c r="E17" s="11" t="s">
        <v>25</v>
      </c>
      <c r="F17" s="11" t="s">
        <v>26</v>
      </c>
      <c r="G17" s="11" t="s">
        <v>4</v>
      </c>
      <c r="H17" s="11" t="s">
        <v>27</v>
      </c>
      <c r="I17" s="22" t="s">
        <v>13</v>
      </c>
    </row>
    <row r="18" spans="3:9" ht="36" customHeight="1" thickBot="1">
      <c r="C18" s="9" t="s">
        <v>14</v>
      </c>
      <c r="D18" s="23">
        <v>-1408.4300000000003</v>
      </c>
      <c r="E18" s="24">
        <v>6691.08</v>
      </c>
      <c r="F18" s="24">
        <v>5566.34</v>
      </c>
      <c r="G18" s="24">
        <f>+E18</f>
        <v>6691.08</v>
      </c>
      <c r="H18" s="24">
        <f>+D18+E18-F18</f>
        <v>-283.6900000000005</v>
      </c>
      <c r="I18" s="41" t="s">
        <v>29</v>
      </c>
    </row>
    <row r="19" spans="3:9" ht="18.75" customHeight="1" hidden="1" thickBot="1">
      <c r="C19" s="12" t="s">
        <v>15</v>
      </c>
      <c r="D19" s="16">
        <v>0</v>
      </c>
      <c r="E19" s="14"/>
      <c r="F19" s="14"/>
      <c r="G19" s="24"/>
      <c r="H19" s="24">
        <f>+D19+E19-F19</f>
        <v>0</v>
      </c>
      <c r="I19" s="31"/>
    </row>
    <row r="20" spans="3:9" ht="13.5" customHeight="1" hidden="1" thickBot="1">
      <c r="C20" s="21" t="s">
        <v>16</v>
      </c>
      <c r="D20" s="25">
        <v>0</v>
      </c>
      <c r="E20" s="14"/>
      <c r="F20" s="14"/>
      <c r="G20" s="24">
        <f aca="true" t="shared" si="0" ref="G20:G25">+E20</f>
        <v>0</v>
      </c>
      <c r="H20" s="24">
        <f>+D20+E20-F20</f>
        <v>0</v>
      </c>
      <c r="I20" s="13"/>
    </row>
    <row r="21" spans="3:9" ht="22.5" customHeight="1" hidden="1" thickBot="1">
      <c r="C21" s="12" t="s">
        <v>17</v>
      </c>
      <c r="D21" s="16">
        <v>0</v>
      </c>
      <c r="E21" s="14"/>
      <c r="F21" s="14"/>
      <c r="G21" s="24">
        <f t="shared" si="0"/>
        <v>0</v>
      </c>
      <c r="H21" s="24">
        <f>+D21+E21-F21</f>
        <v>0</v>
      </c>
      <c r="I21" s="26" t="s">
        <v>30</v>
      </c>
    </row>
    <row r="22" spans="3:9" ht="13.5" customHeight="1" thickBot="1">
      <c r="C22" s="12" t="s">
        <v>18</v>
      </c>
      <c r="D22" s="16">
        <v>-1149.6400000000003</v>
      </c>
      <c r="E22" s="14">
        <v>5461.44</v>
      </c>
      <c r="F22" s="14">
        <v>4552.76</v>
      </c>
      <c r="G22" s="24">
        <f t="shared" si="0"/>
        <v>5461.44</v>
      </c>
      <c r="H22" s="24">
        <f>+D22+E22-F22</f>
        <v>-240.96000000000095</v>
      </c>
      <c r="I22" s="26" t="s">
        <v>19</v>
      </c>
    </row>
    <row r="23" spans="3:9" ht="13.5" customHeight="1" hidden="1" thickBot="1">
      <c r="C23" s="12" t="s">
        <v>20</v>
      </c>
      <c r="D23" s="13"/>
      <c r="E23" s="15"/>
      <c r="F23" s="15"/>
      <c r="G23" s="24">
        <f t="shared" si="0"/>
        <v>0</v>
      </c>
      <c r="H23" s="15"/>
      <c r="I23" s="42" t="s">
        <v>31</v>
      </c>
    </row>
    <row r="24" spans="3:9" ht="13.5" customHeight="1" thickBot="1">
      <c r="C24" s="21" t="s">
        <v>21</v>
      </c>
      <c r="D24" s="16">
        <v>-134.51</v>
      </c>
      <c r="E24" s="15">
        <v>579.22</v>
      </c>
      <c r="F24" s="15">
        <v>508.4</v>
      </c>
      <c r="G24" s="24">
        <f t="shared" si="0"/>
        <v>579.22</v>
      </c>
      <c r="H24" s="24">
        <f>+D24+E24-F24</f>
        <v>-63.68999999999994</v>
      </c>
      <c r="I24" s="26"/>
    </row>
    <row r="25" spans="3:9" ht="13.5" customHeight="1" hidden="1" thickBot="1">
      <c r="C25" s="12" t="s">
        <v>22</v>
      </c>
      <c r="D25" s="13"/>
      <c r="E25" s="15"/>
      <c r="F25" s="15"/>
      <c r="G25" s="24">
        <f t="shared" si="0"/>
        <v>0</v>
      </c>
      <c r="H25" s="15"/>
      <c r="I25" s="42" t="s">
        <v>32</v>
      </c>
    </row>
    <row r="26" spans="3:9" s="27" customFormat="1" ht="13.5" customHeight="1" thickBot="1">
      <c r="C26" s="12" t="s">
        <v>11</v>
      </c>
      <c r="D26" s="19">
        <f>SUM(D18:D25)</f>
        <v>-2692.580000000001</v>
      </c>
      <c r="E26" s="19">
        <f>SUM(E18:E25)</f>
        <v>12731.74</v>
      </c>
      <c r="F26" s="19">
        <f>SUM(F18:F25)</f>
        <v>10627.5</v>
      </c>
      <c r="G26" s="19">
        <f>SUM(G18:G25)</f>
        <v>12731.74</v>
      </c>
      <c r="H26" s="19">
        <f>SUM(H18:H25)</f>
        <v>-588.3400000000014</v>
      </c>
      <c r="I26" s="13"/>
    </row>
    <row r="27" spans="3:8" ht="21" customHeight="1">
      <c r="C27" s="29" t="s">
        <v>33</v>
      </c>
      <c r="D27" s="29"/>
      <c r="E27" s="29"/>
      <c r="F27" s="29"/>
      <c r="G27" s="29"/>
      <c r="H27" s="30">
        <f>+H26+H15</f>
        <v>-366.0900000000023</v>
      </c>
    </row>
    <row r="28" ht="12.75" customHeight="1"/>
    <row r="29" ht="12.75" customHeight="1">
      <c r="C29" s="43"/>
    </row>
  </sheetData>
  <sheetProtection/>
  <mergeCells count="7">
    <mergeCell ref="C16:I16"/>
    <mergeCell ref="C5:I5"/>
    <mergeCell ref="C6:I6"/>
    <mergeCell ref="C7:I7"/>
    <mergeCell ref="C8:I8"/>
    <mergeCell ref="C10:I10"/>
    <mergeCell ref="I11:I14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2011-03-25T07:33:51Z</dcterms:created>
  <dcterms:modified xsi:type="dcterms:W3CDTF">2012-04-25T06:26:38Z</dcterms:modified>
  <cp:category/>
  <cp:version/>
  <cp:contentType/>
  <cp:contentStatus/>
</cp:coreProperties>
</file>