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<sst xmlns="http://schemas.openxmlformats.org/spreadsheetml/2006/main" count="35" uniqueCount="34">
  <si>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</si>
  <si>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</si>
  <si>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</si>
  <si>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</si>
  <si>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</si>
  <si>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</si>
  <si>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</si>
  <si>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</si>
  <si>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</si>
  <si>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</si>
  <si>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</si>
  <si>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</si>
  <si>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</si>
  <si>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</si>
  <si>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</si>
  <si>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</si>
  <si>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</si>
  <si>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</si>
  <si>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</si>
  <si>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</si>
  <si>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т/о коммерческих узлов учета тепловой энергии</t>
  </si>
  <si>
    <t>имущества жилого дома № 28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</si>
  <si>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</si>
  <si>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</si>
  <si>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</si>
  <si>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</si>
  <si>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</si>
  <si>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ТС/45-05-08 от 01.05.2008г. с ОАО"ТСК" (тепловые сети и котельная)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</si>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</sst>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29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3" customWidth="1"/>
    <col min="4" max="4" width="11.25390625" style="23" customWidth="1"/>
    <col min="5" max="5" width="14.125" style="23" customWidth="1"/>
    <col min="6" max="6" width="13.625" style="23" customWidth="1"/>
    <col min="7" max="7" width="10.75390625" style="23" customWidth="1"/>
    <col min="8" max="8" width="38.625" style="23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7" t="s">
        <v>1</v>
      </c>
      <c r="D5" s="27"/>
      <c r="E5" s="27"/>
      <c r="F5" s="27"/>
      <c r="G5" s="27"/>
      <c r="H5" s="27"/>
    </row>
    <row r="6" spans="3:8" ht="12.75">
      <c r="C6" s="28" t="s">
        <v>2</v>
      </c>
      <c r="D6" s="28"/>
      <c r="E6" s="28"/>
      <c r="F6" s="28"/>
      <c r="G6" s="28"/>
      <c r="H6" s="28"/>
    </row>
    <row r="7" spans="3:8" ht="13.5" thickBot="1">
      <c r="C7" s="28" t="s">
        <v>21</v>
      </c>
      <c r="D7" s="28"/>
      <c r="E7" s="28"/>
      <c r="F7" s="28"/>
      <c r="G7" s="28"/>
      <c r="H7" s="28"/>
    </row>
    <row r="8" spans="3:8" ht="6" customHeight="1" hidden="1" thickBot="1">
      <c r="C8" s="29"/>
      <c r="D8" s="29"/>
      <c r="E8" s="29"/>
      <c r="F8" s="29"/>
      <c r="G8" s="29"/>
      <c r="H8" s="29"/>
    </row>
    <row r="9" spans="3:8" ht="49.5" customHeight="1" thickBot="1">
      <c r="C9" s="8" t="s">
        <v>3</v>
      </c>
      <c r="D9" s="10" t="s">
        <v>22</v>
      </c>
      <c r="E9" s="10" t="s">
        <v>23</v>
      </c>
      <c r="F9" s="10" t="s">
        <v>24</v>
      </c>
      <c r="G9" s="10" t="s">
        <v>25</v>
      </c>
      <c r="H9" s="9" t="s">
        <v>26</v>
      </c>
    </row>
    <row r="10" spans="3:8" ht="12" customHeight="1" thickBot="1">
      <c r="C10" s="30" t="s">
        <v>4</v>
      </c>
      <c r="D10" s="31"/>
      <c r="E10" s="31"/>
      <c r="F10" s="31"/>
      <c r="G10" s="31"/>
      <c r="H10" s="32"/>
    </row>
    <row r="11" spans="3:8" ht="13.5" customHeight="1" thickBot="1">
      <c r="C11" s="11" t="s">
        <v>5</v>
      </c>
      <c r="D11" s="12">
        <f>16159.47-528.02</f>
        <v>15631.449999999999</v>
      </c>
      <c r="E11" s="12">
        <v>15631.45</v>
      </c>
      <c r="F11" s="12">
        <f>19918.77+1742.67</f>
        <v>21661.440000000002</v>
      </c>
      <c r="G11" s="34">
        <f>+D11-E11</f>
        <v>0</v>
      </c>
      <c r="H11" s="24" t="s">
        <v>27</v>
      </c>
    </row>
    <row r="12" spans="3:8" ht="13.5" customHeight="1" thickBot="1">
      <c r="C12" s="11" t="s">
        <v>6</v>
      </c>
      <c r="D12" s="13"/>
      <c r="E12" s="13"/>
      <c r="F12" s="13"/>
      <c r="G12" s="34">
        <f>+D12-E12</f>
        <v>0</v>
      </c>
      <c r="H12" s="33"/>
    </row>
    <row r="13" spans="3:8" ht="13.5" customHeight="1" thickBot="1">
      <c r="C13" s="11" t="s">
        <v>7</v>
      </c>
      <c r="D13" s="13">
        <f>10589.3-420.72</f>
        <v>10168.58</v>
      </c>
      <c r="E13" s="13">
        <v>10168.58</v>
      </c>
      <c r="F13" s="35">
        <v>10882.44</v>
      </c>
      <c r="G13" s="34">
        <f>+D13-E13</f>
        <v>0</v>
      </c>
      <c r="H13" s="24" t="s">
        <v>28</v>
      </c>
    </row>
    <row r="14" spans="3:8" ht="13.5" customHeight="1" thickBot="1">
      <c r="C14" s="11" t="s">
        <v>8</v>
      </c>
      <c r="D14" s="13">
        <f>2781.68-93.79</f>
        <v>2687.89</v>
      </c>
      <c r="E14" s="13">
        <v>2687.89</v>
      </c>
      <c r="F14" s="13">
        <v>2880.66</v>
      </c>
      <c r="G14" s="34">
        <f>+D14-E14</f>
        <v>0</v>
      </c>
      <c r="H14" s="25"/>
    </row>
    <row r="15" spans="3:8" ht="13.5" thickBot="1">
      <c r="C15" s="11" t="s">
        <v>9</v>
      </c>
      <c r="D15" s="14">
        <f>SUM(D11:D14)</f>
        <v>28487.92</v>
      </c>
      <c r="E15" s="14">
        <f>SUM(E11:E14)</f>
        <v>28487.92</v>
      </c>
      <c r="F15" s="14">
        <f>SUM(F11:F14)</f>
        <v>35424.54000000001</v>
      </c>
      <c r="G15" s="36">
        <f>D15-E15</f>
        <v>0</v>
      </c>
      <c r="H15" s="11"/>
    </row>
    <row r="16" spans="3:8" ht="13.5" customHeight="1" thickBot="1">
      <c r="C16" s="26" t="s">
        <v>10</v>
      </c>
      <c r="D16" s="26"/>
      <c r="E16" s="26"/>
      <c r="F16" s="26"/>
      <c r="G16" s="26"/>
      <c r="H16" s="26"/>
    </row>
    <row r="17" spans="3:8" ht="13.5" thickBot="1">
      <c r="C17" s="37" t="s">
        <v>29</v>
      </c>
      <c r="D17" s="16">
        <f>3534.88-315.34</f>
        <v>3219.54</v>
      </c>
      <c r="E17" s="16">
        <v>3219.54</v>
      </c>
      <c r="F17" s="16">
        <v>10248.89</v>
      </c>
      <c r="G17" s="16">
        <f>+D17-E17</f>
        <v>0</v>
      </c>
      <c r="H17" s="17"/>
    </row>
    <row r="18" spans="3:8" ht="12.75" customHeight="1" thickBot="1">
      <c r="C18" s="11" t="s">
        <v>11</v>
      </c>
      <c r="D18" s="12">
        <f>664.1-165.51</f>
        <v>498.59000000000003</v>
      </c>
      <c r="E18" s="12">
        <v>498.59</v>
      </c>
      <c r="F18" s="12"/>
      <c r="G18" s="16">
        <f aca="true" t="shared" si="0" ref="G18:G25">+D18-E18</f>
        <v>0</v>
      </c>
      <c r="H18" s="18"/>
    </row>
    <row r="19" spans="3:8" ht="13.5" hidden="1" thickBot="1">
      <c r="C19" s="15" t="s">
        <v>12</v>
      </c>
      <c r="D19" s="12"/>
      <c r="E19" s="12"/>
      <c r="F19" s="12"/>
      <c r="G19" s="16">
        <f t="shared" si="0"/>
        <v>0</v>
      </c>
      <c r="H19" s="18"/>
    </row>
    <row r="20" spans="3:8" ht="21.75" customHeight="1" thickBot="1">
      <c r="C20" s="15" t="s">
        <v>30</v>
      </c>
      <c r="D20" s="12">
        <v>51.56</v>
      </c>
      <c r="E20" s="12">
        <v>46.81</v>
      </c>
      <c r="F20" s="12">
        <v>51.56</v>
      </c>
      <c r="G20" s="16">
        <f t="shared" si="0"/>
        <v>4.75</v>
      </c>
      <c r="H20" s="19" t="s">
        <v>31</v>
      </c>
    </row>
    <row r="21" spans="3:8" ht="0.75" customHeight="1" hidden="1" thickBot="1">
      <c r="C21" s="11" t="s">
        <v>13</v>
      </c>
      <c r="D21" s="12"/>
      <c r="E21" s="12"/>
      <c r="F21" s="12"/>
      <c r="G21" s="16">
        <f t="shared" si="0"/>
        <v>0</v>
      </c>
      <c r="H21" s="19" t="s">
        <v>14</v>
      </c>
    </row>
    <row r="22" spans="3:8" ht="33.75" customHeight="1" thickBot="1">
      <c r="C22" s="11" t="s">
        <v>15</v>
      </c>
      <c r="D22" s="12">
        <v>909.56</v>
      </c>
      <c r="E22" s="12">
        <v>909.56</v>
      </c>
      <c r="F22" s="12">
        <f>393.43+423.09+361.81</f>
        <v>1178.33</v>
      </c>
      <c r="G22" s="16">
        <f t="shared" si="0"/>
        <v>0</v>
      </c>
      <c r="H22" s="19" t="s">
        <v>32</v>
      </c>
    </row>
    <row r="23" spans="3:8" ht="26.25" customHeight="1" hidden="1" thickBot="1">
      <c r="C23" s="11" t="s">
        <v>16</v>
      </c>
      <c r="D23" s="13"/>
      <c r="E23" s="13"/>
      <c r="F23" s="13"/>
      <c r="G23" s="16">
        <f t="shared" si="0"/>
        <v>0</v>
      </c>
      <c r="H23" s="19" t="s">
        <v>17</v>
      </c>
    </row>
    <row r="24" spans="3:8" ht="37.5" customHeight="1" hidden="1" thickBot="1">
      <c r="C24" s="11" t="s">
        <v>20</v>
      </c>
      <c r="D24" s="13">
        <v>0</v>
      </c>
      <c r="E24" s="13">
        <v>0</v>
      </c>
      <c r="F24" s="13"/>
      <c r="G24" s="16">
        <f t="shared" si="0"/>
        <v>0</v>
      </c>
      <c r="H24" s="19"/>
    </row>
    <row r="25" spans="3:8" ht="24.75" customHeight="1" hidden="1" thickBot="1">
      <c r="C25" s="11" t="s">
        <v>18</v>
      </c>
      <c r="D25" s="13"/>
      <c r="E25" s="13"/>
      <c r="F25" s="13"/>
      <c r="G25" s="16">
        <f t="shared" si="0"/>
        <v>0</v>
      </c>
      <c r="H25" s="19" t="s">
        <v>19</v>
      </c>
    </row>
    <row r="26" spans="3:8" s="20" customFormat="1" ht="17.25" customHeight="1" thickBot="1">
      <c r="C26" s="11" t="s">
        <v>9</v>
      </c>
      <c r="D26" s="14">
        <f>SUM(D17:D25)</f>
        <v>4679.25</v>
      </c>
      <c r="E26" s="14">
        <f>SUM(E17:E25)</f>
        <v>4674.5</v>
      </c>
      <c r="F26" s="14">
        <f>SUM(F17:F25)</f>
        <v>11478.779999999999</v>
      </c>
      <c r="G26" s="36">
        <f>D26-E26</f>
        <v>4.75</v>
      </c>
      <c r="H26" s="18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1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2" t="s">
        <v>33</v>
      </c>
      <c r="D35" s="22"/>
      <c r="E35" s="22"/>
      <c r="F35" s="22"/>
      <c r="G35" s="38">
        <f>G15+G26</f>
        <v>4.75</v>
      </c>
      <c r="H35" s="1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2011-03-25T07:34:22Z</dcterms:created>
  <dcterms:modified xsi:type="dcterms:W3CDTF">2012-05-03T13:24:24Z</dcterms:modified>
  <cp:category/>
  <cp:version/>
  <cp:contentType/>
  <cp:contentStatus/>
</cp:coreProperties>
</file>