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<sst xmlns="http://schemas.openxmlformats.org/spreadsheetml/2006/main" count="41" uniqueCount="35">
  <si>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</si>
  <si>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</si>
  <si>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</si>
  <si>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</si>
  <si>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</si>
  <si>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</si>
  <si>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поставщику услуг</t>
  </si>
  <si>
    <t>Задолженность населения на 01.01.2010г, (руб.)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</si>
  <si>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</si>
  <si>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</si>
  <si>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</si>
  <si>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</si>
  <si>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</si>
  <si>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</si>
  <si>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</si>
  <si>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</si>
  <si>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Перечислено подрядчику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</si>
  <si>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</si>
  <si>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</si>
  <si>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</si>
  <si>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</si>
  <si>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</si>
  <si>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</si>
  <si>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</si>
  <si>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</si>
  <si>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</si>
  <si>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</si>
  <si>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</si>
  <si>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Общая задолженность по дому  на 01.01.2010г.</t>
  </si>
  <si>
    <t>ОАО "Сертоловский Водоканал"</t>
  </si>
  <si>
    <t>ОАО"Экотранс"</t>
  </si>
  <si>
    <t>Оплата по договорам № 1/149-08/КУ от 01.05.2008г., № 47-09КУ от 01.01.2009г. с ООО"ПСФ"Энергорос"</t>
  </si>
  <si>
    <t>Оплата по договору ТС/45-05-08 от 01.05.2008г. с ОАО"ТСК" (тепловые сети и котельная)</t>
  </si>
  <si>
    <t>ООО "УЮТ-СЕРВИС", договор управления № Н/2008-15 от 01.05.2008г.</t>
  </si>
  <si>
    <t>имущества жилого дома № 2а  по мкр. Черная Речка с 01.01.2009г. по 31.12.2009г.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</si>
</sst>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9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2" fillId="0" borderId="12" xfId="0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12" fillId="0" borderId="13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12" fillId="0" borderId="11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4" sqref="A24"/>
    </sheetView>
  </sheetViews>
  <sheetFormatPr defaultColWidth="10.28125" defaultRowHeight="18.75" customHeight="1"/>
  <cols>
    <col min="1" max="1" width="15.7109375" style="0" customWidth="1"/>
    <col min="2" max="2" width="14.57421875" style="0" customWidth="1"/>
    <col min="3" max="3" width="13.8515625" style="0" customWidth="1"/>
    <col min="4" max="4" width="15.57421875" style="0" customWidth="1"/>
    <col min="5" max="5" width="15.8515625" style="0" customWidth="1"/>
    <col min="6" max="6" width="13.7109375" style="0" customWidth="1"/>
    <col min="7" max="7" width="20.7109375" style="0" customWidth="1"/>
  </cols>
  <sheetData>
    <row r="1" spans="1:7" ht="18.75" customHeight="1">
      <c r="A1" s="27" t="s">
        <v>0</v>
      </c>
      <c r="B1" s="27"/>
      <c r="C1" s="27"/>
      <c r="D1" s="27"/>
      <c r="E1" s="27"/>
      <c r="F1" s="27"/>
      <c r="G1" s="27"/>
    </row>
    <row r="2" spans="1:7" ht="18.75" customHeight="1">
      <c r="A2" s="28" t="s">
        <v>1</v>
      </c>
      <c r="B2" s="28"/>
      <c r="C2" s="28"/>
      <c r="D2" s="28"/>
      <c r="E2" s="28"/>
      <c r="F2" s="28"/>
      <c r="G2" s="28"/>
    </row>
    <row r="3" spans="1:7" ht="18.75" customHeight="1">
      <c r="A3" s="28" t="s">
        <v>34</v>
      </c>
      <c r="B3" s="28"/>
      <c r="C3" s="28"/>
      <c r="D3" s="28"/>
      <c r="E3" s="28"/>
      <c r="F3" s="28"/>
      <c r="G3" s="28"/>
    </row>
    <row r="4" spans="1:7" ht="4.5" customHeight="1" thickBot="1">
      <c r="A4" s="29"/>
      <c r="B4" s="29"/>
      <c r="C4" s="29"/>
      <c r="D4" s="29"/>
      <c r="E4" s="29"/>
      <c r="F4" s="29"/>
      <c r="G4" s="29"/>
    </row>
    <row r="5" spans="1:7" ht="51.75" customHeight="1" thickBot="1">
      <c r="A5" s="1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 t="s">
        <v>8</v>
      </c>
    </row>
    <row r="6" spans="1:7" ht="18.75" customHeight="1" thickBot="1">
      <c r="A6" s="30" t="s">
        <v>9</v>
      </c>
      <c r="B6" s="31"/>
      <c r="C6" s="31"/>
      <c r="D6" s="31"/>
      <c r="E6" s="31"/>
      <c r="F6" s="31"/>
      <c r="G6" s="32"/>
    </row>
    <row r="7" spans="1:7" ht="18.75" customHeight="1" hidden="1" thickBot="1">
      <c r="A7" s="13" t="s">
        <v>10</v>
      </c>
      <c r="B7" s="19"/>
      <c r="C7" s="15"/>
      <c r="D7" s="15"/>
      <c r="E7" s="15"/>
      <c r="F7" s="15"/>
      <c r="G7" s="24" t="s">
        <v>32</v>
      </c>
    </row>
    <row r="8" spans="1:7" ht="29.25" customHeight="1" hidden="1" thickBot="1">
      <c r="A8" s="13" t="s">
        <v>11</v>
      </c>
      <c r="B8" s="19"/>
      <c r="C8" s="16"/>
      <c r="D8" s="16"/>
      <c r="E8" s="16"/>
      <c r="F8" s="16"/>
      <c r="G8" s="33"/>
    </row>
    <row r="9" spans="1:7" ht="26.25" customHeight="1" thickBot="1">
      <c r="A9" s="13" t="s">
        <v>12</v>
      </c>
      <c r="B9" s="14">
        <v>2146.95</v>
      </c>
      <c r="C9" s="16">
        <f>9104.68+423.16-2003.01</f>
        <v>7524.83</v>
      </c>
      <c r="D9" s="16">
        <f>6880.24+423.16</f>
        <v>7303.4</v>
      </c>
      <c r="E9" s="20">
        <f>+D9</f>
        <v>7303.4</v>
      </c>
      <c r="F9" s="21">
        <f>+B9+C9-D9</f>
        <v>2368.379999999999</v>
      </c>
      <c r="G9" s="24" t="s">
        <v>29</v>
      </c>
    </row>
    <row r="10" spans="1:7" ht="15" customHeight="1" thickBot="1">
      <c r="A10" s="13" t="s">
        <v>13</v>
      </c>
      <c r="B10" s="14">
        <v>495.58</v>
      </c>
      <c r="C10" s="16">
        <f>3064.9+143.07-539.51</f>
        <v>2668.46</v>
      </c>
      <c r="D10" s="16">
        <f>2279.22+143.07</f>
        <v>2422.29</v>
      </c>
      <c r="E10" s="20">
        <f>+D10</f>
        <v>2422.29</v>
      </c>
      <c r="F10" s="22">
        <f>+B10+C10-D10</f>
        <v>741.75</v>
      </c>
      <c r="G10" s="25"/>
    </row>
    <row r="11" spans="1:7" ht="14.25" customHeight="1" thickBot="1">
      <c r="A11" s="13" t="s">
        <v>14</v>
      </c>
      <c r="B11" s="17">
        <f>SUM(B7:B10)</f>
        <v>2642.5299999999997</v>
      </c>
      <c r="C11" s="17">
        <f>SUM(C7:C10)</f>
        <v>10193.29</v>
      </c>
      <c r="D11" s="17">
        <f>SUM(D7:D10)</f>
        <v>9725.689999999999</v>
      </c>
      <c r="E11" s="17">
        <f>SUM(E7:E10)</f>
        <v>9725.689999999999</v>
      </c>
      <c r="F11" s="17">
        <f>SUM(F7:F10)</f>
        <v>3110.129999999999</v>
      </c>
      <c r="G11" s="13"/>
    </row>
    <row r="12" spans="1:7" ht="18.75" customHeight="1" thickBot="1">
      <c r="A12" s="26" t="s">
        <v>15</v>
      </c>
      <c r="B12" s="26"/>
      <c r="C12" s="26"/>
      <c r="D12" s="26"/>
      <c r="E12" s="26"/>
      <c r="F12" s="26"/>
      <c r="G12" s="26"/>
    </row>
    <row r="13" spans="1:7" ht="50.25" customHeight="1" thickBot="1">
      <c r="A13" s="4" t="s">
        <v>2</v>
      </c>
      <c r="B13" s="6" t="s">
        <v>3</v>
      </c>
      <c r="C13" s="7" t="s">
        <v>4</v>
      </c>
      <c r="D13" s="7" t="s">
        <v>5</v>
      </c>
      <c r="E13" s="7" t="s">
        <v>16</v>
      </c>
      <c r="F13" s="7" t="s">
        <v>7</v>
      </c>
      <c r="G13" s="6" t="s">
        <v>17</v>
      </c>
    </row>
    <row r="14" spans="1:7" ht="42" customHeight="1" thickBot="1">
      <c r="A14" s="1" t="s">
        <v>18</v>
      </c>
      <c r="B14" s="8">
        <v>1350.81</v>
      </c>
      <c r="C14" s="18">
        <f>3829.4+145.6</f>
        <v>3975</v>
      </c>
      <c r="D14" s="18">
        <f>3028.53+145.6</f>
        <v>3174.13</v>
      </c>
      <c r="E14" s="18">
        <f>+D14</f>
        <v>3174.13</v>
      </c>
      <c r="F14" s="18">
        <f>+B14+C14-D14</f>
        <v>2151.6799999999994</v>
      </c>
      <c r="G14" s="23" t="s">
        <v>33</v>
      </c>
    </row>
    <row r="15" spans="1:7" ht="18.75" customHeight="1" hidden="1" thickBot="1">
      <c r="A15" s="13" t="s">
        <v>19</v>
      </c>
      <c r="B15" s="14"/>
      <c r="C15" s="15"/>
      <c r="D15" s="15"/>
      <c r="E15" s="18">
        <f>+D15</f>
        <v>0</v>
      </c>
      <c r="F15" s="18">
        <f>+B15+C15-D15</f>
        <v>0</v>
      </c>
      <c r="G15" s="19"/>
    </row>
    <row r="16" spans="1:7" ht="57.75" customHeight="1" hidden="1" thickBot="1">
      <c r="A16" s="4" t="s">
        <v>20</v>
      </c>
      <c r="B16" s="5"/>
      <c r="C16" s="15"/>
      <c r="D16" s="15"/>
      <c r="E16" s="18">
        <f>+D16</f>
        <v>0</v>
      </c>
      <c r="F16" s="18">
        <f>+B16+C16-D16</f>
        <v>0</v>
      </c>
      <c r="G16" s="19"/>
    </row>
    <row r="17" spans="1:7" ht="63.75" customHeight="1" hidden="1" thickBot="1">
      <c r="A17" s="13" t="s">
        <v>21</v>
      </c>
      <c r="B17" s="14"/>
      <c r="C17" s="15"/>
      <c r="D17" s="15"/>
      <c r="E17" s="18">
        <f>+D17</f>
        <v>0</v>
      </c>
      <c r="F17" s="18">
        <f>+B17+C17-D17</f>
        <v>0</v>
      </c>
      <c r="G17" s="9" t="s">
        <v>22</v>
      </c>
    </row>
    <row r="18" spans="1:7" ht="27.75" customHeight="1" thickBot="1">
      <c r="A18" s="13" t="s">
        <v>23</v>
      </c>
      <c r="B18" s="14"/>
      <c r="C18" s="15">
        <f>1581.15+51.25</f>
        <v>1632.4</v>
      </c>
      <c r="D18" s="15">
        <f>983.08+51.25</f>
        <v>1034.33</v>
      </c>
      <c r="E18" s="18">
        <f>+D18</f>
        <v>1034.33</v>
      </c>
      <c r="F18" s="18">
        <f>+B18+C18-D18</f>
        <v>598.0700000000002</v>
      </c>
      <c r="G18" s="9" t="s">
        <v>30</v>
      </c>
    </row>
    <row r="19" spans="1:7" ht="68.25" customHeight="1" hidden="1" thickBot="1">
      <c r="A19" s="13" t="s">
        <v>24</v>
      </c>
      <c r="B19" s="19"/>
      <c r="C19" s="16"/>
      <c r="D19" s="16"/>
      <c r="E19" s="16"/>
      <c r="F19" s="16"/>
      <c r="G19" s="9" t="s">
        <v>25</v>
      </c>
    </row>
    <row r="20" spans="1:7" ht="64.5" customHeight="1" hidden="1" thickBot="1">
      <c r="A20" s="13" t="s">
        <v>26</v>
      </c>
      <c r="B20" s="19"/>
      <c r="C20" s="16">
        <v>0</v>
      </c>
      <c r="D20" s="16">
        <v>0</v>
      </c>
      <c r="E20" s="16"/>
      <c r="F20" s="16"/>
      <c r="G20" s="9"/>
    </row>
    <row r="21" spans="1:7" ht="66" customHeight="1" hidden="1" thickBot="1">
      <c r="A21" s="13" t="s">
        <v>27</v>
      </c>
      <c r="B21" s="19"/>
      <c r="C21" s="16"/>
      <c r="D21" s="16"/>
      <c r="E21" s="16"/>
      <c r="F21" s="16"/>
      <c r="G21" s="9" t="s">
        <v>31</v>
      </c>
    </row>
    <row r="22" spans="1:7" ht="17.25" customHeight="1" thickBot="1">
      <c r="A22" s="13" t="s">
        <v>14</v>
      </c>
      <c r="B22" s="17">
        <f>SUM(B14:B21)</f>
        <v>1350.81</v>
      </c>
      <c r="C22" s="17">
        <f>SUM(C14:C21)</f>
        <v>5607.4</v>
      </c>
      <c r="D22" s="17">
        <f>SUM(D14:D21)</f>
        <v>4208.46</v>
      </c>
      <c r="E22" s="17">
        <f>SUM(E14:E21)</f>
        <v>4208.46</v>
      </c>
      <c r="F22" s="17">
        <f>SUM(F14:F21)</f>
        <v>2749.7499999999995</v>
      </c>
      <c r="G22" s="19"/>
    </row>
    <row r="23" spans="1:7" ht="18.75" customHeight="1">
      <c r="A23" s="10" t="s">
        <v>28</v>
      </c>
      <c r="B23" s="10"/>
      <c r="C23" s="10"/>
      <c r="D23" s="10"/>
      <c r="E23" s="10"/>
      <c r="F23" s="11">
        <f>+F11+F22</f>
        <v>5859.879999999999</v>
      </c>
      <c r="G23" s="12"/>
    </row>
  </sheetData>
  <sheetProtection/>
  <mergeCells count="8">
    <mergeCell ref="G9:G10"/>
    <mergeCell ref="A12:G12"/>
    <mergeCell ref="A1:G1"/>
    <mergeCell ref="A2:G2"/>
    <mergeCell ref="A3:G3"/>
    <mergeCell ref="A4:G4"/>
    <mergeCell ref="A6:G6"/>
    <mergeCell ref="G7:G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2013-06-04T10:52:31Z</dcterms:modified>
  <cp:category/>
  <cp:version/>
  <cp:contentType/>
  <cp:contentStatus/>
</cp:coreProperties>
</file>