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<sst xmlns="http://schemas.openxmlformats.org/spreadsheetml/2006/main" count="41" uniqueCount="34">
  <si>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</si>
  <si>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</si>
  <si>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</si>
  <si>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</si>
  <si>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</si>
  <si>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</si>
  <si>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</si>
  <si>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</si>
  <si>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</si>
  <si>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</si>
  <si>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</si>
  <si>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</si>
  <si>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</si>
  <si>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</si>
  <si>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</si>
  <si>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</si>
  <si>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</si>
  <si>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</si>
  <si>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</si>
  <si>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</si>
  <si>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</si>
  <si>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коммерческих узлов учета тепловой энергии</t>
  </si>
  <si>
    <t>т/о узлов учета теп/энергии</t>
  </si>
  <si>
    <t>имущества жилого дома № 2а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</si>
  <si>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</si>
  <si>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</si>
  <si>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</si>
  <si>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</si>
  <si>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</si>
  <si>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Н/2008-59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</si>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</sst>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21.0039062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23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24</v>
      </c>
      <c r="E9" s="11" t="s">
        <v>25</v>
      </c>
      <c r="F9" s="11" t="s">
        <v>26</v>
      </c>
      <c r="G9" s="11" t="s">
        <v>4</v>
      </c>
      <c r="H9" s="11" t="s">
        <v>27</v>
      </c>
      <c r="I9" s="10" t="s">
        <v>5</v>
      </c>
    </row>
    <row r="10" spans="3:10" ht="13.5" customHeight="1" thickBot="1">
      <c r="C10" s="34" t="s">
        <v>6</v>
      </c>
      <c r="D10" s="30"/>
      <c r="E10" s="30"/>
      <c r="F10" s="30"/>
      <c r="G10" s="30"/>
      <c r="H10" s="30"/>
      <c r="I10" s="30"/>
      <c r="J10" s="35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6" t="s">
        <v>28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7"/>
    </row>
    <row r="13" spans="3:9" ht="21" customHeight="1" thickBot="1">
      <c r="C13" s="12" t="s">
        <v>9</v>
      </c>
      <c r="D13" s="16">
        <v>4579.6</v>
      </c>
      <c r="E13" s="15">
        <f>5639.2-6249.82+16787.43-16967.15</f>
        <v>-790.3400000000001</v>
      </c>
      <c r="F13" s="15">
        <f>3968.98</f>
        <v>3968.98</v>
      </c>
      <c r="G13" s="14">
        <f>E13</f>
        <v>-790.3400000000001</v>
      </c>
      <c r="H13" s="17">
        <f>+D13+E13-F13</f>
        <v>-179.7199999999998</v>
      </c>
      <c r="I13" s="37"/>
    </row>
    <row r="14" spans="3:9" ht="18.75" customHeight="1" thickBot="1">
      <c r="C14" s="12" t="s">
        <v>10</v>
      </c>
      <c r="D14" s="16">
        <v>1460.2799999999997</v>
      </c>
      <c r="E14" s="15">
        <f>5654.74-5450.55+1893.43-2022.55</f>
        <v>75.06999999999994</v>
      </c>
      <c r="F14" s="15">
        <f>1331.16</f>
        <v>1331.16</v>
      </c>
      <c r="G14" s="14">
        <f>E14</f>
        <v>75.06999999999994</v>
      </c>
      <c r="H14" s="18">
        <f>+D14+E14-F14</f>
        <v>204.1899999999996</v>
      </c>
      <c r="I14" s="38"/>
    </row>
    <row r="15" spans="3:9" ht="13.5" customHeight="1" thickBot="1">
      <c r="C15" s="12" t="s">
        <v>11</v>
      </c>
      <c r="D15" s="19">
        <f>SUM(D11:D14)</f>
        <v>6039.88</v>
      </c>
      <c r="E15" s="19">
        <f>SUM(E11:E14)</f>
        <v>-715.2700000000002</v>
      </c>
      <c r="F15" s="19">
        <f>SUM(F11:F14)</f>
        <v>5300.14</v>
      </c>
      <c r="G15" s="19">
        <f>SUM(G11:G14)</f>
        <v>-715.2700000000002</v>
      </c>
      <c r="H15" s="19">
        <f>SUM(H11:H14)</f>
        <v>24.4699999999998</v>
      </c>
      <c r="I15" s="12"/>
    </row>
    <row r="16" spans="3:9" ht="13.5" customHeight="1" thickBot="1">
      <c r="C16" s="30" t="s">
        <v>12</v>
      </c>
      <c r="D16" s="30"/>
      <c r="E16" s="30"/>
      <c r="F16" s="30"/>
      <c r="G16" s="30"/>
      <c r="H16" s="30"/>
      <c r="I16" s="30"/>
    </row>
    <row r="17" spans="3:9" ht="51.75" customHeight="1" thickBot="1">
      <c r="C17" s="20" t="s">
        <v>3</v>
      </c>
      <c r="D17" s="10" t="s">
        <v>24</v>
      </c>
      <c r="E17" s="11" t="s">
        <v>25</v>
      </c>
      <c r="F17" s="11" t="s">
        <v>26</v>
      </c>
      <c r="G17" s="11" t="s">
        <v>4</v>
      </c>
      <c r="H17" s="11" t="s">
        <v>27</v>
      </c>
      <c r="I17" s="21" t="s">
        <v>13</v>
      </c>
    </row>
    <row r="18" spans="3:9" ht="37.5" customHeight="1" thickBot="1">
      <c r="C18" s="9" t="s">
        <v>14</v>
      </c>
      <c r="D18" s="22">
        <v>3113.1199999999994</v>
      </c>
      <c r="E18" s="23">
        <v>3975</v>
      </c>
      <c r="F18" s="23">
        <v>3441.42</v>
      </c>
      <c r="G18" s="23">
        <f>+E18</f>
        <v>3975</v>
      </c>
      <c r="H18" s="23">
        <f>+D18+E18-F18</f>
        <v>3646.699999999999</v>
      </c>
      <c r="I18" s="39" t="s">
        <v>29</v>
      </c>
    </row>
    <row r="19" spans="3:9" ht="18.75" customHeight="1" hidden="1" thickBot="1">
      <c r="C19" s="12" t="s">
        <v>15</v>
      </c>
      <c r="D19" s="16">
        <v>0</v>
      </c>
      <c r="E19" s="14">
        <v>0</v>
      </c>
      <c r="F19" s="14">
        <v>0</v>
      </c>
      <c r="G19" s="23"/>
      <c r="H19" s="23">
        <f>+D19+E19-F19</f>
        <v>0</v>
      </c>
      <c r="I19" s="13"/>
    </row>
    <row r="20" spans="3:9" ht="13.5" customHeight="1" hidden="1" thickBot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30</v>
      </c>
    </row>
    <row r="22" spans="3:9" ht="13.5" customHeight="1" thickBot="1">
      <c r="C22" s="12" t="s">
        <v>18</v>
      </c>
      <c r="D22" s="16">
        <v>1274.8700000000003</v>
      </c>
      <c r="E22" s="14">
        <f>1611.65-2122.45</f>
        <v>-510.7999999999997</v>
      </c>
      <c r="F22" s="14">
        <v>1522.96</v>
      </c>
      <c r="G22" s="23">
        <f t="shared" si="0"/>
        <v>-510.7999999999997</v>
      </c>
      <c r="H22" s="23">
        <f>+D22+E22-F22</f>
        <v>-758.8899999999994</v>
      </c>
      <c r="I22" s="25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3">
        <f t="shared" si="0"/>
        <v>0</v>
      </c>
      <c r="H23" s="15"/>
      <c r="I23" s="40" t="s">
        <v>31</v>
      </c>
    </row>
    <row r="24" spans="3:9" ht="13.5" customHeight="1" hidden="1" thickBot="1">
      <c r="C24" s="12" t="s">
        <v>21</v>
      </c>
      <c r="D24" s="13"/>
      <c r="E24" s="15">
        <v>0</v>
      </c>
      <c r="F24" s="15">
        <v>0</v>
      </c>
      <c r="G24" s="23">
        <f t="shared" si="0"/>
        <v>0</v>
      </c>
      <c r="H24" s="15"/>
      <c r="I24" s="25"/>
    </row>
    <row r="25" spans="3:9" ht="13.5" customHeight="1" hidden="1" thickBot="1">
      <c r="C25" s="12" t="s">
        <v>22</v>
      </c>
      <c r="D25" s="13"/>
      <c r="E25" s="15"/>
      <c r="F25" s="15"/>
      <c r="G25" s="23">
        <f t="shared" si="0"/>
        <v>0</v>
      </c>
      <c r="H25" s="15"/>
      <c r="I25" s="40" t="s">
        <v>32</v>
      </c>
    </row>
    <row r="26" spans="3:9" s="26" customFormat="1" ht="13.5" customHeight="1" thickBot="1">
      <c r="C26" s="12" t="s">
        <v>11</v>
      </c>
      <c r="D26" s="19">
        <f>SUM(D18:D25)</f>
        <v>4387.99</v>
      </c>
      <c r="E26" s="19">
        <f>SUM(E18:E25)</f>
        <v>3464.2000000000003</v>
      </c>
      <c r="F26" s="19">
        <f>SUM(F18:F25)</f>
        <v>4964.38</v>
      </c>
      <c r="G26" s="19">
        <f>SUM(G18:G25)</f>
        <v>3464.2000000000003</v>
      </c>
      <c r="H26" s="19">
        <f>SUM(H18:H25)</f>
        <v>2887.8099999999995</v>
      </c>
      <c r="I26" s="13"/>
    </row>
    <row r="27" spans="3:8" ht="21" customHeight="1">
      <c r="C27" s="28" t="s">
        <v>33</v>
      </c>
      <c r="D27" s="28"/>
      <c r="E27" s="28"/>
      <c r="F27" s="28"/>
      <c r="G27" s="28"/>
      <c r="H27" s="29">
        <f>+H15+H26</f>
        <v>2912.2799999999993</v>
      </c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2011-03-25T07:30:29Z</dcterms:created>
  <dcterms:modified xsi:type="dcterms:W3CDTF">2012-04-25T06:17:07Z</dcterms:modified>
  <cp:category/>
  <cp:version/>
  <cp:contentType/>
  <cp:contentStatus/>
</cp:coreProperties>
</file>