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<sst xmlns="http://schemas.openxmlformats.org/spreadsheetml/2006/main" count="41" uniqueCount="34">
  <si>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</si>
  <si>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</si>
  <si>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</si>
  <si>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</si>
  <si>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</si>
  <si>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</si>
  <si>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</si>
  <si>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</si>
  <si>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</si>
  <si>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</si>
  <si>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</si>
  <si>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</si>
  <si>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</si>
  <si>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</si>
  <si>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</si>
  <si>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</si>
  <si>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</si>
  <si>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</si>
  <si>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</si>
  <si>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</si>
  <si>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</si>
  <si>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</si>
  <si>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</si>
  <si>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</si>
  <si>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Н/2008-49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</si>
  <si>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</si>
  <si>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</si>
  <si>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</si>
  <si>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30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</si>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</sst>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30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23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13268.659999999998</v>
      </c>
      <c r="E13" s="15">
        <f>8107.64-1746.27+15802.48-7708.52</f>
        <v>14455.329999999998</v>
      </c>
      <c r="F13" s="15">
        <f>8622.86+17062.01</f>
        <v>25684.87</v>
      </c>
      <c r="G13" s="14">
        <f>E13</f>
        <v>14455.329999999998</v>
      </c>
      <c r="H13" s="17">
        <f>+D13+E13-F13</f>
        <v>2039.119999999999</v>
      </c>
      <c r="I13" s="41"/>
    </row>
    <row r="14" spans="3:9" ht="13.5" customHeight="1" thickBot="1">
      <c r="C14" s="12" t="s">
        <v>10</v>
      </c>
      <c r="D14" s="16">
        <v>4465.39</v>
      </c>
      <c r="E14" s="15">
        <f>2731.34-654.31+5322.95-2536.57</f>
        <v>4863.41</v>
      </c>
      <c r="F14" s="15">
        <f>2834.44+5807.22</f>
        <v>8641.66</v>
      </c>
      <c r="G14" s="14">
        <f>E14</f>
        <v>4863.41</v>
      </c>
      <c r="H14" s="17">
        <f>+D14+E14-F14</f>
        <v>687.1399999999994</v>
      </c>
      <c r="I14" s="42"/>
    </row>
    <row r="15" spans="3:9" ht="13.5" customHeight="1" thickBot="1">
      <c r="C15" s="12" t="s">
        <v>11</v>
      </c>
      <c r="D15" s="18">
        <f>SUM(D11:D14)</f>
        <v>17734.05</v>
      </c>
      <c r="E15" s="18">
        <f>SUM(E11:E14)</f>
        <v>19318.739999999998</v>
      </c>
      <c r="F15" s="18">
        <f>SUM(F11:F14)</f>
        <v>34326.53</v>
      </c>
      <c r="G15" s="18">
        <f>SUM(G11:G14)</f>
        <v>19318.739999999998</v>
      </c>
      <c r="H15" s="18">
        <f>SUM(H11:H14)</f>
        <v>2726.2599999999984</v>
      </c>
      <c r="I15" s="19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8.5" customHeight="1" thickBot="1">
      <c r="C18" s="9" t="s">
        <v>14</v>
      </c>
      <c r="D18" s="22">
        <v>4134.59</v>
      </c>
      <c r="E18" s="23">
        <v>12129.3</v>
      </c>
      <c r="F18" s="23">
        <v>15318.04</v>
      </c>
      <c r="G18" s="23">
        <f>+E18</f>
        <v>12129.3</v>
      </c>
      <c r="H18" s="23">
        <f>+D18+E18-F18</f>
        <v>945.8499999999985</v>
      </c>
      <c r="I18" s="31" t="s">
        <v>24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25</v>
      </c>
    </row>
    <row r="22" spans="3:9" ht="13.5" customHeight="1" thickBot="1">
      <c r="C22" s="12" t="s">
        <v>18</v>
      </c>
      <c r="D22" s="16">
        <v>3389.1000000000004</v>
      </c>
      <c r="E22" s="14">
        <v>9900.78</v>
      </c>
      <c r="F22" s="14">
        <v>12517.79</v>
      </c>
      <c r="G22" s="23">
        <v>12535.47</v>
      </c>
      <c r="H22" s="23">
        <f>+D22+E22-F22</f>
        <v>772.0900000000001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2" t="s">
        <v>26</v>
      </c>
    </row>
    <row r="24" spans="3:9" ht="13.5" customHeight="1" thickBot="1">
      <c r="C24" s="20" t="s">
        <v>21</v>
      </c>
      <c r="D24" s="16">
        <v>762.32</v>
      </c>
      <c r="E24" s="15">
        <v>1619.85</v>
      </c>
      <c r="F24" s="15">
        <v>2243.94</v>
      </c>
      <c r="G24" s="23">
        <f t="shared" si="0"/>
        <v>1619.85</v>
      </c>
      <c r="H24" s="23">
        <f>+D24+E24-F24</f>
        <v>138.23000000000002</v>
      </c>
      <c r="I24" s="25"/>
    </row>
    <row r="25" spans="3:9" ht="13.5" customHeight="1" hidden="1">
      <c r="C25" s="12" t="s">
        <v>22</v>
      </c>
      <c r="D25" s="13"/>
      <c r="E25" s="15"/>
      <c r="F25" s="15"/>
      <c r="G25" s="23">
        <f t="shared" si="0"/>
        <v>0</v>
      </c>
      <c r="H25" s="15"/>
      <c r="I25" s="32" t="s">
        <v>27</v>
      </c>
    </row>
    <row r="26" spans="3:9" s="26" customFormat="1" ht="13.5" customHeight="1" thickBot="1">
      <c r="C26" s="12" t="s">
        <v>11</v>
      </c>
      <c r="D26" s="18">
        <f>SUM(D18:D25)</f>
        <v>8286.01</v>
      </c>
      <c r="E26" s="18">
        <f>SUM(E18:E25)</f>
        <v>23649.93</v>
      </c>
      <c r="F26" s="18">
        <f>SUM(F18:F25)</f>
        <v>30079.77</v>
      </c>
      <c r="G26" s="18">
        <f>SUM(G18:G25)</f>
        <v>26284.619999999995</v>
      </c>
      <c r="H26" s="18">
        <f>SUM(H18:H25)</f>
        <v>1856.1699999999987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4582.429999999997</v>
      </c>
    </row>
    <row r="28" spans="3:4" ht="15">
      <c r="C28" s="33"/>
      <c r="D28" s="33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2011-03-25T07:34:38Z</dcterms:created>
  <dcterms:modified xsi:type="dcterms:W3CDTF">2013-04-16T08:45:20Z</dcterms:modified>
  <cp:category/>
  <cp:version/>
  <cp:contentType/>
  <cp:contentStatus/>
</cp:coreProperties>
</file>