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<sst xmlns="http://schemas.openxmlformats.org/spreadsheetml/2006/main" count="42" uniqueCount="35">
  <si>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</si>
  <si>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</si>
  <si>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</si>
  <si>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</si>
  <si>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</si>
  <si>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</si>
  <si>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</si>
  <si>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</si>
  <si>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</si>
  <si>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</si>
  <si>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</si>
  <si>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</si>
  <si>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</si>
  <si>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</si>
  <si>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</si>
  <si>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</si>
  <si>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</si>
  <si>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</si>
  <si>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</si>
  <si>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</si>
  <si>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</si>
  <si>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</si>
  <si>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</si>
  <si>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</si>
  <si>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Н/2008-55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</si>
  <si>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</si>
  <si>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</si>
  <si>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</si>
  <si>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84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</si>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</sst>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10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9" sqref="D2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6" customWidth="1"/>
    <col min="4" max="4" width="14.375" style="26" customWidth="1"/>
    <col min="5" max="5" width="11.875" style="26" customWidth="1"/>
    <col min="6" max="6" width="13.25390625" style="26" customWidth="1"/>
    <col min="7" max="7" width="11.875" style="26" customWidth="1"/>
    <col min="8" max="8" width="14.375" style="26" customWidth="1"/>
    <col min="9" max="9" width="33.37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28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9" t="s">
        <v>6</v>
      </c>
      <c r="D10" s="35"/>
      <c r="E10" s="35"/>
      <c r="F10" s="35"/>
      <c r="G10" s="35"/>
      <c r="H10" s="35"/>
      <c r="I10" s="35"/>
      <c r="J10" s="29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0" t="s">
        <v>23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1"/>
    </row>
    <row r="13" spans="3:9" ht="13.5" customHeight="1" thickBot="1">
      <c r="C13" s="12" t="s">
        <v>9</v>
      </c>
      <c r="D13" s="16">
        <v>2552.5699999999997</v>
      </c>
      <c r="E13" s="15">
        <f>8061.46+3654.14-53.2</f>
        <v>11662.4</v>
      </c>
      <c r="F13" s="15">
        <f>6463.19+6153.51</f>
        <v>12616.7</v>
      </c>
      <c r="G13" s="14">
        <f>E13</f>
        <v>11662.4</v>
      </c>
      <c r="H13" s="30">
        <f>+D13+E13-F13</f>
        <v>1598.2699999999986</v>
      </c>
      <c r="I13" s="41"/>
    </row>
    <row r="14" spans="3:9" ht="13.5" customHeight="1" thickBot="1">
      <c r="C14" s="12" t="s">
        <v>10</v>
      </c>
      <c r="D14" s="16">
        <v>333.4300000000003</v>
      </c>
      <c r="E14" s="15">
        <f>1635.51+704.48-17.92</f>
        <v>2322.0699999999997</v>
      </c>
      <c r="F14" s="15">
        <f>1205.36+1019.99</f>
        <v>2225.35</v>
      </c>
      <c r="G14" s="14">
        <f>E14</f>
        <v>2322.0699999999997</v>
      </c>
      <c r="H14" s="17">
        <f>+D14+E14-F14</f>
        <v>430.1500000000001</v>
      </c>
      <c r="I14" s="42"/>
    </row>
    <row r="15" spans="3:9" ht="13.5" customHeight="1" thickBot="1">
      <c r="C15" s="12" t="s">
        <v>11</v>
      </c>
      <c r="D15" s="18">
        <f>SUM(D11:D14)</f>
        <v>2886</v>
      </c>
      <c r="E15" s="18">
        <f>SUM(E11:E14)</f>
        <v>13984.47</v>
      </c>
      <c r="F15" s="18">
        <f>SUM(F11:F14)</f>
        <v>14842.050000000001</v>
      </c>
      <c r="G15" s="18">
        <f>SUM(G11:G14)</f>
        <v>13984.47</v>
      </c>
      <c r="H15" s="18">
        <f>SUM(H11:H14)</f>
        <v>2028.4199999999987</v>
      </c>
      <c r="I15" s="12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38.25" customHeight="1" thickBot="1">
      <c r="C17" s="19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0" t="s">
        <v>13</v>
      </c>
    </row>
    <row r="18" spans="3:9" ht="32.25" customHeight="1" thickBot="1">
      <c r="C18" s="9" t="s">
        <v>14</v>
      </c>
      <c r="D18" s="21">
        <v>693.6300000000001</v>
      </c>
      <c r="E18" s="22">
        <v>8978.58</v>
      </c>
      <c r="F18" s="22">
        <v>9074.84</v>
      </c>
      <c r="G18" s="22">
        <f>+E18</f>
        <v>8978.58</v>
      </c>
      <c r="H18" s="22">
        <f>+D18+E18-F18</f>
        <v>597.369999999999</v>
      </c>
      <c r="I18" s="31" t="s">
        <v>24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2"/>
      <c r="H19" s="22">
        <f>+D19+E19-F19</f>
        <v>0</v>
      </c>
      <c r="I19" s="13"/>
    </row>
    <row r="20" spans="3:9" ht="13.5" customHeight="1" hidden="1">
      <c r="C20" s="19" t="s">
        <v>16</v>
      </c>
      <c r="D20" s="23">
        <v>0</v>
      </c>
      <c r="E20" s="14"/>
      <c r="F20" s="14"/>
      <c r="G20" s="22">
        <f aca="true" t="shared" si="0" ref="G20:G25">+E20</f>
        <v>0</v>
      </c>
      <c r="H20" s="22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2">
        <f t="shared" si="0"/>
        <v>0</v>
      </c>
      <c r="H21" s="22">
        <f>+D21+E21-F21</f>
        <v>0</v>
      </c>
      <c r="I21" s="24" t="s">
        <v>25</v>
      </c>
    </row>
    <row r="22" spans="3:9" ht="13.5" customHeight="1" thickBot="1">
      <c r="C22" s="12" t="s">
        <v>18</v>
      </c>
      <c r="D22" s="16">
        <v>560.880000000001</v>
      </c>
      <c r="E22" s="14">
        <v>7260.18</v>
      </c>
      <c r="F22" s="14">
        <v>7338.02</v>
      </c>
      <c r="G22" s="22">
        <v>11217.58</v>
      </c>
      <c r="H22" s="22">
        <f>+D22+E22-F22</f>
        <v>483.0400000000009</v>
      </c>
      <c r="I22" s="24" t="s">
        <v>19</v>
      </c>
    </row>
    <row r="23" spans="3:9" ht="13.5" customHeight="1" hidden="1">
      <c r="C23" s="12" t="s">
        <v>20</v>
      </c>
      <c r="D23" s="13"/>
      <c r="E23" s="15"/>
      <c r="F23" s="15"/>
      <c r="G23" s="22">
        <f t="shared" si="0"/>
        <v>0</v>
      </c>
      <c r="H23" s="15"/>
      <c r="I23" s="32" t="s">
        <v>26</v>
      </c>
    </row>
    <row r="24" spans="3:9" ht="13.5" customHeight="1" thickBot="1">
      <c r="C24" s="19" t="s">
        <v>21</v>
      </c>
      <c r="D24" s="16">
        <v>124.20000000000005</v>
      </c>
      <c r="E24" s="15">
        <v>908.8</v>
      </c>
      <c r="F24" s="15">
        <v>939.74</v>
      </c>
      <c r="G24" s="22">
        <f t="shared" si="0"/>
        <v>908.8</v>
      </c>
      <c r="H24" s="22">
        <f>+D24+E24-F24</f>
        <v>93.25999999999999</v>
      </c>
      <c r="I24" s="24"/>
    </row>
    <row r="25" spans="3:9" ht="13.5" customHeight="1" hidden="1">
      <c r="C25" s="12" t="s">
        <v>22</v>
      </c>
      <c r="D25" s="13"/>
      <c r="E25" s="15"/>
      <c r="F25" s="15"/>
      <c r="G25" s="22">
        <f t="shared" si="0"/>
        <v>0</v>
      </c>
      <c r="H25" s="15"/>
      <c r="I25" s="32" t="s">
        <v>27</v>
      </c>
    </row>
    <row r="26" spans="3:9" ht="13.5" customHeight="1" thickBot="1">
      <c r="C26" s="12" t="s">
        <v>33</v>
      </c>
      <c r="D26" s="16">
        <v>0</v>
      </c>
      <c r="E26" s="15">
        <v>1734</v>
      </c>
      <c r="F26" s="15">
        <v>1734</v>
      </c>
      <c r="G26" s="14">
        <f>E26</f>
        <v>1734</v>
      </c>
      <c r="H26" s="15">
        <f>+D26+E26-F26</f>
        <v>0</v>
      </c>
      <c r="I26" s="32"/>
    </row>
    <row r="27" spans="3:9" s="25" customFormat="1" ht="17.25" customHeight="1" thickBot="1">
      <c r="C27" s="12" t="s">
        <v>11</v>
      </c>
      <c r="D27" s="18">
        <f>SUM(D18:D26)</f>
        <v>1378.7100000000012</v>
      </c>
      <c r="E27" s="18">
        <f>SUM(E18:E26)</f>
        <v>18881.56</v>
      </c>
      <c r="F27" s="18">
        <f>SUM(F18:F26)</f>
        <v>19086.600000000002</v>
      </c>
      <c r="G27" s="18">
        <f>SUM(G18:G26)</f>
        <v>22838.96</v>
      </c>
      <c r="H27" s="18">
        <f>SUM(H18:H26)</f>
        <v>1173.6699999999998</v>
      </c>
      <c r="I27" s="13"/>
    </row>
    <row r="28" spans="3:8" ht="19.5" customHeight="1">
      <c r="C28" s="27" t="s">
        <v>34</v>
      </c>
      <c r="D28" s="27"/>
      <c r="E28" s="27"/>
      <c r="F28" s="27"/>
      <c r="G28" s="27"/>
      <c r="H28" s="28">
        <f>+H15+H27</f>
        <v>3202.0899999999983</v>
      </c>
    </row>
    <row r="29" spans="3:4" ht="26.25" customHeight="1">
      <c r="C29" s="33"/>
      <c r="D29" s="33"/>
    </row>
    <row r="30" spans="3:8" ht="12.75" hidden="1">
      <c r="C30" s="2"/>
      <c r="D30" s="2"/>
      <c r="E30" s="2"/>
      <c r="F30" s="2"/>
      <c r="G30" s="2"/>
      <c r="H30" s="2"/>
    </row>
    <row r="31" spans="3:6" ht="15" customHeight="1">
      <c r="C31" s="33"/>
      <c r="D31" s="34"/>
      <c r="E31" s="34"/>
      <c r="F31" s="34"/>
    </row>
    <row r="32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2011-03-25T07:37:54Z</dcterms:created>
  <dcterms:modified xsi:type="dcterms:W3CDTF">2013-04-16T08:46:46Z</dcterms:modified>
  <cp:category/>
  <cp:version/>
  <cp:contentType/>
  <cp:contentStatus/>
</cp:coreProperties>
</file>