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<sst xmlns="http://schemas.openxmlformats.org/spreadsheetml/2006/main" count="41" uniqueCount="34">
  <si>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</si>
  <si>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</si>
  <si>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</si>
  <si>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</si>
  <si>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</si>
  <si>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</si>
  <si>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</si>
  <si>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</si>
  <si>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</si>
  <si>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</si>
  <si>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</si>
  <si>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</si>
  <si>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</si>
  <si>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</si>
  <si>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</si>
  <si>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</si>
  <si>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</si>
  <si>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</si>
  <si>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</si>
  <si>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</si>
  <si>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</si>
  <si>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</si>
  <si>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96а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</si>
  <si>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</si>
  <si>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</si>
  <si>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</si>
  <si>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</si>
  <si>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</si>
  <si>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Н/2008-57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</si>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</sst>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6" customWidth="1"/>
    <col min="4" max="4" width="14.375" style="26" customWidth="1"/>
    <col min="5" max="5" width="11.875" style="26" customWidth="1"/>
    <col min="6" max="6" width="13.25390625" style="26" customWidth="1"/>
    <col min="7" max="7" width="11.875" style="26" customWidth="1"/>
    <col min="8" max="8" width="14.375" style="26" customWidth="1"/>
    <col min="9" max="9" width="21.00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0" t="s">
        <v>1</v>
      </c>
      <c r="D5" s="30"/>
      <c r="E5" s="30"/>
      <c r="F5" s="30"/>
      <c r="G5" s="30"/>
      <c r="H5" s="30"/>
      <c r="I5" s="30"/>
    </row>
    <row r="6" spans="3:9" ht="12.75">
      <c r="C6" s="31" t="s">
        <v>2</v>
      </c>
      <c r="D6" s="31"/>
      <c r="E6" s="31"/>
      <c r="F6" s="31"/>
      <c r="G6" s="31"/>
      <c r="H6" s="31"/>
      <c r="I6" s="31"/>
    </row>
    <row r="7" spans="3:9" ht="12.75">
      <c r="C7" s="31" t="s">
        <v>22</v>
      </c>
      <c r="D7" s="31"/>
      <c r="E7" s="31"/>
      <c r="F7" s="31"/>
      <c r="G7" s="31"/>
      <c r="H7" s="31"/>
      <c r="I7" s="31"/>
    </row>
    <row r="8" spans="3:9" ht="6" customHeight="1" thickBot="1">
      <c r="C8" s="32"/>
      <c r="D8" s="32"/>
      <c r="E8" s="32"/>
      <c r="F8" s="32"/>
      <c r="G8" s="32"/>
      <c r="H8" s="32"/>
      <c r="I8" s="32"/>
    </row>
    <row r="9" spans="3:9" ht="50.25" customHeight="1" thickBot="1">
      <c r="C9" s="9" t="s">
        <v>3</v>
      </c>
      <c r="D9" s="10" t="s">
        <v>23</v>
      </c>
      <c r="E9" s="11" t="s">
        <v>24</v>
      </c>
      <c r="F9" s="11" t="s">
        <v>25</v>
      </c>
      <c r="G9" s="11" t="s">
        <v>4</v>
      </c>
      <c r="H9" s="11" t="s">
        <v>26</v>
      </c>
      <c r="I9" s="10" t="s">
        <v>5</v>
      </c>
    </row>
    <row r="10" spans="3:10" ht="13.5" customHeight="1" thickBot="1">
      <c r="C10" s="33" t="s">
        <v>6</v>
      </c>
      <c r="D10" s="29"/>
      <c r="E10" s="29"/>
      <c r="F10" s="29"/>
      <c r="G10" s="29"/>
      <c r="H10" s="29"/>
      <c r="I10" s="29"/>
      <c r="J10" s="34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5" t="s">
        <v>27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6"/>
    </row>
    <row r="13" spans="3:9" ht="13.5" customHeight="1" thickBot="1">
      <c r="C13" s="12" t="s">
        <v>9</v>
      </c>
      <c r="D13" s="16">
        <v>214.97999999999956</v>
      </c>
      <c r="E13" s="15">
        <f>5461.2+7645.68+728.16</f>
        <v>13835.04</v>
      </c>
      <c r="F13" s="15">
        <f>7413.46+5676.18</f>
        <v>13089.64</v>
      </c>
      <c r="G13" s="14">
        <f>E13</f>
        <v>13835.04</v>
      </c>
      <c r="H13" s="17">
        <f>+D13+E13-F13</f>
        <v>960.380000000001</v>
      </c>
      <c r="I13" s="36"/>
    </row>
    <row r="14" spans="3:9" ht="13.5" customHeight="1" thickBot="1">
      <c r="C14" s="12" t="s">
        <v>10</v>
      </c>
      <c r="D14" s="16">
        <v>14.800000000000068</v>
      </c>
      <c r="E14" s="15">
        <f>655.2+917.28+87.36</f>
        <v>1659.84</v>
      </c>
      <c r="F14" s="15">
        <f>889.42+670</f>
        <v>1559.42</v>
      </c>
      <c r="G14" s="14">
        <f>E14</f>
        <v>1659.84</v>
      </c>
      <c r="H14" s="17">
        <f>+D14+E14-F14</f>
        <v>115.2199999999998</v>
      </c>
      <c r="I14" s="37"/>
    </row>
    <row r="15" spans="3:9" ht="13.5" customHeight="1" thickBot="1">
      <c r="C15" s="12" t="s">
        <v>11</v>
      </c>
      <c r="D15" s="18">
        <f>SUM(D11:D14)</f>
        <v>229.77999999999963</v>
      </c>
      <c r="E15" s="18">
        <f>SUM(E11:E14)</f>
        <v>15494.880000000001</v>
      </c>
      <c r="F15" s="18">
        <f>SUM(F11:F14)</f>
        <v>14649.06</v>
      </c>
      <c r="G15" s="18">
        <f>SUM(G11:G14)</f>
        <v>15494.880000000001</v>
      </c>
      <c r="H15" s="18">
        <f>SUM(H11:H14)</f>
        <v>1075.6000000000008</v>
      </c>
      <c r="I15" s="12"/>
    </row>
    <row r="16" spans="3:9" ht="13.5" customHeight="1" thickBot="1">
      <c r="C16" s="29" t="s">
        <v>12</v>
      </c>
      <c r="D16" s="29"/>
      <c r="E16" s="29"/>
      <c r="F16" s="29"/>
      <c r="G16" s="29"/>
      <c r="H16" s="29"/>
      <c r="I16" s="29"/>
    </row>
    <row r="17" spans="3:9" ht="53.25" customHeight="1" thickBot="1">
      <c r="C17" s="19" t="s">
        <v>3</v>
      </c>
      <c r="D17" s="10" t="s">
        <v>23</v>
      </c>
      <c r="E17" s="11" t="s">
        <v>24</v>
      </c>
      <c r="F17" s="11" t="s">
        <v>25</v>
      </c>
      <c r="G17" s="11" t="s">
        <v>4</v>
      </c>
      <c r="H17" s="11" t="s">
        <v>26</v>
      </c>
      <c r="I17" s="20" t="s">
        <v>13</v>
      </c>
    </row>
    <row r="18" spans="3:9" ht="36" customHeight="1" thickBot="1">
      <c r="C18" s="9" t="s">
        <v>14</v>
      </c>
      <c r="D18" s="21">
        <v>228.65999999999985</v>
      </c>
      <c r="E18" s="22">
        <v>6975.24</v>
      </c>
      <c r="F18" s="22">
        <v>6361.42</v>
      </c>
      <c r="G18" s="22">
        <f>+E18</f>
        <v>6975.24</v>
      </c>
      <c r="H18" s="22">
        <f>+D18+E18-F18</f>
        <v>842.4799999999996</v>
      </c>
      <c r="I18" s="38" t="s">
        <v>28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2"/>
      <c r="H19" s="22">
        <f>+D19+E19-F19</f>
        <v>0</v>
      </c>
      <c r="I19" s="13"/>
    </row>
    <row r="20" spans="3:9" ht="13.5" customHeight="1" hidden="1" thickBot="1">
      <c r="C20" s="19" t="s">
        <v>16</v>
      </c>
      <c r="D20" s="23">
        <v>0</v>
      </c>
      <c r="E20" s="14"/>
      <c r="F20" s="14"/>
      <c r="G20" s="22">
        <f aca="true" t="shared" si="0" ref="G20:G25">+E20</f>
        <v>0</v>
      </c>
      <c r="H20" s="22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2">
        <f t="shared" si="0"/>
        <v>0</v>
      </c>
      <c r="H21" s="22">
        <f>+D21+E21-F21</f>
        <v>0</v>
      </c>
      <c r="I21" s="24" t="s">
        <v>29</v>
      </c>
    </row>
    <row r="22" spans="3:9" ht="13.5" customHeight="1" thickBot="1">
      <c r="C22" s="12" t="s">
        <v>18</v>
      </c>
      <c r="D22" s="16">
        <v>186.6299999999992</v>
      </c>
      <c r="E22" s="14">
        <v>5693.28</v>
      </c>
      <c r="F22" s="14">
        <v>5192.28</v>
      </c>
      <c r="G22" s="22">
        <f t="shared" si="0"/>
        <v>5693.28</v>
      </c>
      <c r="H22" s="22">
        <f>+D22+E22-F22</f>
        <v>687.6299999999992</v>
      </c>
      <c r="I22" s="24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2">
        <f t="shared" si="0"/>
        <v>0</v>
      </c>
      <c r="H23" s="15"/>
      <c r="I23" s="39" t="s">
        <v>30</v>
      </c>
    </row>
    <row r="24" spans="3:9" ht="13.5" customHeight="1" hidden="1" thickBot="1">
      <c r="C24" s="19" t="s">
        <v>31</v>
      </c>
      <c r="D24" s="13"/>
      <c r="E24" s="15">
        <v>0</v>
      </c>
      <c r="F24" s="15">
        <v>0</v>
      </c>
      <c r="G24" s="22">
        <f t="shared" si="0"/>
        <v>0</v>
      </c>
      <c r="H24" s="15"/>
      <c r="I24" s="24"/>
    </row>
    <row r="25" spans="3:9" ht="13.5" customHeight="1" hidden="1" thickBot="1">
      <c r="C25" s="12" t="s">
        <v>21</v>
      </c>
      <c r="D25" s="13"/>
      <c r="E25" s="15"/>
      <c r="F25" s="15"/>
      <c r="G25" s="22">
        <f t="shared" si="0"/>
        <v>0</v>
      </c>
      <c r="H25" s="15"/>
      <c r="I25" s="39" t="s">
        <v>32</v>
      </c>
    </row>
    <row r="26" spans="3:9" s="25" customFormat="1" ht="13.5" customHeight="1" thickBot="1">
      <c r="C26" s="12" t="s">
        <v>11</v>
      </c>
      <c r="D26" s="18">
        <f>SUM(D18:D25)</f>
        <v>415.28999999999905</v>
      </c>
      <c r="E26" s="18">
        <f>SUM(E18:E25)</f>
        <v>12668.52</v>
      </c>
      <c r="F26" s="18">
        <f>SUM(F18:F25)</f>
        <v>11553.7</v>
      </c>
      <c r="G26" s="18">
        <f>SUM(G18:G25)</f>
        <v>12668.52</v>
      </c>
      <c r="H26" s="18">
        <f>SUM(H18:H25)</f>
        <v>1530.1099999999988</v>
      </c>
      <c r="I26" s="13"/>
    </row>
    <row r="27" spans="3:8" ht="21" customHeight="1">
      <c r="C27" s="27" t="s">
        <v>33</v>
      </c>
      <c r="D27" s="27"/>
      <c r="E27" s="27"/>
      <c r="F27" s="27"/>
      <c r="G27" s="27"/>
      <c r="H27" s="28">
        <f>+H26+H15</f>
        <v>2605.7099999999996</v>
      </c>
    </row>
    <row r="28" ht="12.75" customHeight="1"/>
    <row r="29" ht="12.75" customHeight="1"/>
    <row r="30" ht="12.75" customHeight="1"/>
    <row r="31" ht="12.75" customHeight="1">
      <c r="C31" s="40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2011-03-25T07:38:24Z</dcterms:created>
  <dcterms:modified xsi:type="dcterms:W3CDTF">2012-04-25T06:42:47Z</dcterms:modified>
  <cp:category/>
  <cp:version/>
  <cp:contentType/>
  <cp:contentStatus/>
</cp:coreProperties>
</file>