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<sst xmlns="http://schemas.openxmlformats.org/spreadsheetml/2006/main" count="42" uniqueCount="35">
  <si>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</si>
  <si>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</si>
  <si>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</si>
  <si>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96а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</si>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</sst>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25" sqref="A5:IV25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1" customWidth="1"/>
    <col min="4" max="4" width="14.50390625" style="31" customWidth="1"/>
    <col min="5" max="5" width="11.875" style="31" customWidth="1"/>
    <col min="6" max="6" width="13.375" style="31" customWidth="1"/>
    <col min="7" max="7" width="11.875" style="31" customWidth="1"/>
    <col min="8" max="8" width="14.50390625" style="31" customWidth="1"/>
    <col min="9" max="9" width="33.50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2.75">
      <c r="C7" s="36" t="s">
        <v>3</v>
      </c>
      <c r="D7" s="36"/>
      <c r="E7" s="36"/>
      <c r="F7" s="36"/>
      <c r="G7" s="36"/>
      <c r="H7" s="36"/>
      <c r="I7" s="36"/>
    </row>
    <row r="8" spans="3:9" ht="6" customHeight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8" t="s">
        <v>11</v>
      </c>
      <c r="D10" s="34"/>
      <c r="E10" s="34"/>
      <c r="F10" s="34"/>
      <c r="G10" s="34"/>
      <c r="H10" s="34"/>
      <c r="I10" s="34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39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0"/>
    </row>
    <row r="13" spans="3:9" ht="13.5" customHeight="1" thickBot="1">
      <c r="C13" s="13" t="s">
        <v>15</v>
      </c>
      <c r="D13" s="17">
        <v>385.9800000000014</v>
      </c>
      <c r="E13" s="16">
        <v>14997.93</v>
      </c>
      <c r="F13" s="16">
        <v>11240.11</v>
      </c>
      <c r="G13" s="15">
        <f>E13</f>
        <v>14997.93</v>
      </c>
      <c r="H13" s="18">
        <f>+D13+E13-F13</f>
        <v>4143.800000000001</v>
      </c>
      <c r="I13" s="40"/>
    </row>
    <row r="14" spans="3:9" ht="13.5" customHeight="1" thickBot="1">
      <c r="C14" s="13" t="s">
        <v>16</v>
      </c>
      <c r="D14" s="17">
        <v>48.7800000000002</v>
      </c>
      <c r="E14" s="16">
        <v>1814.55</v>
      </c>
      <c r="F14" s="16">
        <v>1369.05</v>
      </c>
      <c r="G14" s="15">
        <f>E14</f>
        <v>1814.55</v>
      </c>
      <c r="H14" s="18">
        <f>+D14+E14-F14</f>
        <v>494.2800000000002</v>
      </c>
      <c r="I14" s="40"/>
    </row>
    <row r="15" spans="3:9" ht="13.5" customHeight="1" thickBot="1">
      <c r="C15" s="13" t="s">
        <v>17</v>
      </c>
      <c r="D15" s="17">
        <v>0</v>
      </c>
      <c r="E15" s="16">
        <v>111.98</v>
      </c>
      <c r="F15" s="16">
        <v>74.36</v>
      </c>
      <c r="G15" s="15">
        <f>E15</f>
        <v>111.98</v>
      </c>
      <c r="H15" s="18">
        <f>+D15+E15-F15</f>
        <v>37.620000000000005</v>
      </c>
      <c r="I15" s="41"/>
    </row>
    <row r="16" spans="3:9" ht="13.5" customHeight="1" thickBot="1">
      <c r="C16" s="13" t="s">
        <v>18</v>
      </c>
      <c r="D16" s="19">
        <f>SUM(D11:D15)</f>
        <v>434.7600000000016</v>
      </c>
      <c r="E16" s="19">
        <f>SUM(E11:E15)</f>
        <v>16924.46</v>
      </c>
      <c r="F16" s="19">
        <f>SUM(F11:F15)</f>
        <v>12683.52</v>
      </c>
      <c r="G16" s="19">
        <f>SUM(G11:G15)</f>
        <v>16924.46</v>
      </c>
      <c r="H16" s="19">
        <f>SUM(H11:H15)</f>
        <v>4675.700000000002</v>
      </c>
      <c r="I16" s="13"/>
    </row>
    <row r="17" spans="3:9" ht="13.5" customHeight="1" thickBot="1">
      <c r="C17" s="34" t="s">
        <v>19</v>
      </c>
      <c r="D17" s="34"/>
      <c r="E17" s="34"/>
      <c r="F17" s="34"/>
      <c r="G17" s="34"/>
      <c r="H17" s="34"/>
      <c r="I17" s="34"/>
    </row>
    <row r="18" spans="3:9" ht="38.25" customHeight="1" thickBot="1">
      <c r="C18" s="20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1" t="s">
        <v>20</v>
      </c>
    </row>
    <row r="19" spans="3:9" ht="13.5" customHeight="1" thickBot="1">
      <c r="C19" s="9" t="s">
        <v>21</v>
      </c>
      <c r="D19" s="22">
        <v>166.59999999999945</v>
      </c>
      <c r="E19" s="23">
        <v>5542.47</v>
      </c>
      <c r="F19" s="23">
        <v>4467.19</v>
      </c>
      <c r="G19" s="23">
        <f>+E19</f>
        <v>5542.47</v>
      </c>
      <c r="H19" s="23">
        <f aca="true" t="shared" si="0" ref="H19:H25">+D19+E19-F19</f>
        <v>1241.88</v>
      </c>
      <c r="I19" s="24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3"/>
      <c r="H20" s="23">
        <f t="shared" si="0"/>
        <v>0</v>
      </c>
      <c r="I20" s="14"/>
    </row>
    <row r="21" spans="3:9" ht="13.5" customHeight="1" hidden="1">
      <c r="C21" s="20" t="s">
        <v>24</v>
      </c>
      <c r="D21" s="25">
        <v>0</v>
      </c>
      <c r="E21" s="15"/>
      <c r="F21" s="15"/>
      <c r="G21" s="23">
        <f aca="true" t="shared" si="1" ref="G21:G26">+E21</f>
        <v>0</v>
      </c>
      <c r="H21" s="23">
        <f t="shared" si="0"/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3">
        <f t="shared" si="1"/>
        <v>0</v>
      </c>
      <c r="H22" s="23">
        <f t="shared" si="0"/>
        <v>0</v>
      </c>
      <c r="I22" s="26" t="s">
        <v>26</v>
      </c>
    </row>
    <row r="23" spans="3:9" ht="13.5" customHeight="1" thickBot="1">
      <c r="C23" s="13" t="s">
        <v>27</v>
      </c>
      <c r="D23" s="17">
        <v>135.9999999999991</v>
      </c>
      <c r="E23" s="15">
        <v>4524.48</v>
      </c>
      <c r="F23" s="15">
        <v>3646.72</v>
      </c>
      <c r="G23" s="23">
        <v>11578.711793090635</v>
      </c>
      <c r="H23" s="23">
        <f t="shared" si="0"/>
        <v>1013.7599999999989</v>
      </c>
      <c r="I23" s="26" t="s">
        <v>28</v>
      </c>
    </row>
    <row r="24" spans="3:9" ht="13.5" customHeight="1" hidden="1">
      <c r="C24" s="13" t="s">
        <v>29</v>
      </c>
      <c r="D24" s="14"/>
      <c r="E24" s="16"/>
      <c r="F24" s="16"/>
      <c r="G24" s="23">
        <f t="shared" si="1"/>
        <v>0</v>
      </c>
      <c r="H24" s="23">
        <f t="shared" si="0"/>
        <v>0</v>
      </c>
      <c r="I24" s="27" t="s">
        <v>30</v>
      </c>
    </row>
    <row r="25" spans="3:9" ht="13.5" customHeight="1" thickBot="1">
      <c r="C25" s="20" t="s">
        <v>31</v>
      </c>
      <c r="D25" s="16">
        <v>0</v>
      </c>
      <c r="E25" s="16">
        <v>458.14</v>
      </c>
      <c r="F25" s="16">
        <v>296.26</v>
      </c>
      <c r="G25" s="23">
        <f t="shared" si="1"/>
        <v>458.14</v>
      </c>
      <c r="H25" s="23">
        <f t="shared" si="0"/>
        <v>161.88</v>
      </c>
      <c r="I25" s="26"/>
    </row>
    <row r="26" spans="3:9" ht="13.5" customHeight="1" hidden="1">
      <c r="C26" s="13" t="s">
        <v>32</v>
      </c>
      <c r="D26" s="14"/>
      <c r="E26" s="16"/>
      <c r="F26" s="16"/>
      <c r="G26" s="23">
        <f t="shared" si="1"/>
        <v>0</v>
      </c>
      <c r="H26" s="16"/>
      <c r="I26" s="27" t="s">
        <v>33</v>
      </c>
    </row>
    <row r="27" spans="3:9" s="28" customFormat="1" ht="13.5" customHeight="1" thickBot="1">
      <c r="C27" s="13" t="s">
        <v>18</v>
      </c>
      <c r="D27" s="19">
        <f>SUM(D19:D26)</f>
        <v>302.59999999999854</v>
      </c>
      <c r="E27" s="19">
        <f>SUM(E19:E26)</f>
        <v>10525.09</v>
      </c>
      <c r="F27" s="19">
        <f>SUM(F19:F26)</f>
        <v>8410.17</v>
      </c>
      <c r="G27" s="19">
        <f>SUM(G19:G26)</f>
        <v>17579.321793090636</v>
      </c>
      <c r="H27" s="19">
        <f>SUM(H19:H26)</f>
        <v>2417.519999999999</v>
      </c>
      <c r="I27" s="14"/>
    </row>
    <row r="28" spans="3:8" ht="21" customHeight="1">
      <c r="C28" s="29" t="s">
        <v>34</v>
      </c>
      <c r="D28" s="29"/>
      <c r="E28" s="29"/>
      <c r="F28" s="29"/>
      <c r="G28" s="29"/>
      <c r="H28" s="30">
        <f>+H27+H16</f>
        <v>7093.220000000001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2"/>
      <c r="D30" s="33"/>
      <c r="E30" s="33"/>
      <c r="F30" s="33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2014-06-26T12:17:32Z</dcterms:created>
  <dcterms:modified xsi:type="dcterms:W3CDTF">2014-07-04T07:35:51Z</dcterms:modified>
  <cp:category/>
  <cp:version/>
  <cp:contentType/>
  <cp:contentStatus/>
</cp:coreProperties>
</file>