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<sst xmlns="http://schemas.openxmlformats.org/spreadsheetml/2006/main" count="56" uniqueCount="49">
  <si>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</si>
  <si>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</si>
  <si>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</si>
  <si>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</si>
  <si>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</si>
  <si>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</si>
  <si>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</si>
  <si>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</si>
  <si>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</si>
  <si>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</si>
  <si>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</si>
  <si>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</si>
  <si>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</si>
  <si>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</si>
  <si>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</si>
  <si>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</si>
  <si>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</si>
  <si>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</si>
  <si>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</si>
  <si>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</si>
  <si>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</si>
  <si>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</si>
  <si>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</si>
  <si>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</si>
  <si>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</si>
  <si>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</si>
  <si>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</si>
  <si>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</si>
  <si>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</si>
  <si>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</si>
  <si>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</si>
  <si>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</si>
  <si>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98а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</si>
  <si>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</si>
  <si>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</si>
  <si>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</si>
  <si>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</si>
  <si>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</si>
  <si>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Н/2008-58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</si>
  <si>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</si>
  <si>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</si>
  <si>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</si>
  <si>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</si>
  <si>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98а по мкр. Черная Речка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</si>
  <si>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</si>
  <si>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</si>
  <si>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</si>
  <si>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2.21 </t>
    </r>
    <r>
      <rPr>
        <sz val="10"/>
        <rFont val="Arial Cyr"/>
        <family val="0"/>
      </rPr>
      <t>тыс.рублей, в том числе:</t>
    </r>
  </si>
  <si>
    <t>замена шиферной кровли - 2.21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</si>
</sst>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" fontId="1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2" fontId="38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21.0039062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32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33</v>
      </c>
      <c r="E9" s="11" t="s">
        <v>34</v>
      </c>
      <c r="F9" s="11" t="s">
        <v>35</v>
      </c>
      <c r="G9" s="11" t="s">
        <v>4</v>
      </c>
      <c r="H9" s="11" t="s">
        <v>36</v>
      </c>
      <c r="I9" s="10" t="s">
        <v>5</v>
      </c>
    </row>
    <row r="10" spans="3:9" ht="13.5" customHeight="1" thickBot="1">
      <c r="C10" s="34" t="s">
        <v>6</v>
      </c>
      <c r="D10" s="35"/>
      <c r="E10" s="35"/>
      <c r="F10" s="35"/>
      <c r="G10" s="35"/>
      <c r="H10" s="35"/>
      <c r="I10" s="36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7" t="s">
        <v>37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8"/>
    </row>
    <row r="13" spans="3:9" ht="13.5" customHeight="1" hidden="1" thickBot="1">
      <c r="C13" s="12" t="s">
        <v>9</v>
      </c>
      <c r="D13" s="13"/>
      <c r="E13" s="15"/>
      <c r="F13" s="15"/>
      <c r="G13" s="14">
        <f>E13</f>
        <v>0</v>
      </c>
      <c r="H13" s="39"/>
      <c r="I13" s="38"/>
    </row>
    <row r="14" spans="3:9" ht="44.25" customHeight="1" thickBot="1">
      <c r="C14" s="12" t="s">
        <v>10</v>
      </c>
      <c r="D14" s="16">
        <v>37</v>
      </c>
      <c r="E14" s="15">
        <f>436.8+538.72</f>
        <v>975.52</v>
      </c>
      <c r="F14" s="15">
        <f>465.92+473.8</f>
        <v>939.72</v>
      </c>
      <c r="G14" s="14">
        <f>E14</f>
        <v>975.52</v>
      </c>
      <c r="H14" s="15">
        <f>+D14+E14-F14</f>
        <v>72.79999999999995</v>
      </c>
      <c r="I14" s="40"/>
    </row>
    <row r="15" spans="3:9" ht="13.5" customHeight="1" thickBot="1">
      <c r="C15" s="12" t="s">
        <v>11</v>
      </c>
      <c r="D15" s="17">
        <f>SUM(D11:D14)</f>
        <v>37</v>
      </c>
      <c r="E15" s="17">
        <f>SUM(E11:E14)</f>
        <v>975.52</v>
      </c>
      <c r="F15" s="17">
        <f>SUM(F11:F14)</f>
        <v>939.72</v>
      </c>
      <c r="G15" s="17">
        <f>SUM(G11:G14)</f>
        <v>975.52</v>
      </c>
      <c r="H15" s="17">
        <f>SUM(H11:H14)</f>
        <v>72.79999999999995</v>
      </c>
      <c r="I15" s="18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54" customHeight="1" thickBot="1">
      <c r="C17" s="19" t="s">
        <v>3</v>
      </c>
      <c r="D17" s="10" t="s">
        <v>33</v>
      </c>
      <c r="E17" s="11" t="s">
        <v>34</v>
      </c>
      <c r="F17" s="11" t="s">
        <v>35</v>
      </c>
      <c r="G17" s="11" t="s">
        <v>4</v>
      </c>
      <c r="H17" s="11" t="s">
        <v>36</v>
      </c>
      <c r="I17" s="20" t="s">
        <v>13</v>
      </c>
    </row>
    <row r="18" spans="3:9" ht="36" customHeight="1" thickBot="1">
      <c r="C18" s="9" t="s">
        <v>14</v>
      </c>
      <c r="D18" s="21">
        <v>412.9200000000001</v>
      </c>
      <c r="E18" s="22">
        <v>7649.4</v>
      </c>
      <c r="F18" s="22">
        <v>7424.87</v>
      </c>
      <c r="G18" s="22">
        <f>+E18</f>
        <v>7649.4</v>
      </c>
      <c r="H18" s="22">
        <f>D18+E18-F18</f>
        <v>637.4499999999998</v>
      </c>
      <c r="I18" s="41" t="s">
        <v>38</v>
      </c>
    </row>
    <row r="19" spans="3:9" ht="18.75" customHeight="1" thickBot="1">
      <c r="C19" s="12" t="s">
        <v>15</v>
      </c>
      <c r="D19" s="16">
        <v>562.4599999999991</v>
      </c>
      <c r="E19" s="14">
        <v>9223.2</v>
      </c>
      <c r="F19" s="14">
        <v>9017.06</v>
      </c>
      <c r="G19" s="22">
        <v>2210.68</v>
      </c>
      <c r="H19" s="22">
        <f>D19+E19-F19</f>
        <v>768.6000000000004</v>
      </c>
      <c r="I19" s="13"/>
    </row>
    <row r="20" spans="3:9" ht="13.5" customHeight="1" hidden="1" thickBot="1">
      <c r="C20" s="19" t="s">
        <v>16</v>
      </c>
      <c r="D20" s="23">
        <v>0</v>
      </c>
      <c r="E20" s="14"/>
      <c r="F20" s="14"/>
      <c r="G20" s="22">
        <f aca="true" t="shared" si="0" ref="G20:G25">+E20</f>
        <v>0</v>
      </c>
      <c r="H20" s="22">
        <f>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2">
        <f t="shared" si="0"/>
        <v>0</v>
      </c>
      <c r="H21" s="22">
        <f>+E21-F21</f>
        <v>0</v>
      </c>
      <c r="I21" s="24" t="s">
        <v>39</v>
      </c>
    </row>
    <row r="22" spans="3:9" ht="13.5" customHeight="1" thickBot="1">
      <c r="C22" s="12" t="s">
        <v>18</v>
      </c>
      <c r="D22" s="16">
        <v>337.02999999999975</v>
      </c>
      <c r="E22" s="14">
        <v>6185.4</v>
      </c>
      <c r="F22" s="14">
        <v>6006.98</v>
      </c>
      <c r="G22" s="22">
        <f t="shared" si="0"/>
        <v>6185.4</v>
      </c>
      <c r="H22" s="22">
        <f>D22+E22-F22</f>
        <v>515.4499999999998</v>
      </c>
      <c r="I22" s="24" t="s">
        <v>19</v>
      </c>
    </row>
    <row r="23" spans="3:9" ht="13.5" customHeight="1" hidden="1" thickBot="1">
      <c r="C23" s="12" t="s">
        <v>20</v>
      </c>
      <c r="D23" s="25"/>
      <c r="E23" s="15"/>
      <c r="F23" s="15"/>
      <c r="G23" s="22">
        <f t="shared" si="0"/>
        <v>0</v>
      </c>
      <c r="H23" s="15"/>
      <c r="I23" s="42" t="s">
        <v>40</v>
      </c>
    </row>
    <row r="24" spans="3:9" ht="13.5" customHeight="1" thickBot="1">
      <c r="C24" s="19" t="s">
        <v>21</v>
      </c>
      <c r="D24" s="26">
        <v>40.48000000000002</v>
      </c>
      <c r="E24" s="15">
        <v>720.97</v>
      </c>
      <c r="F24" s="15">
        <v>701.62</v>
      </c>
      <c r="G24" s="22">
        <f t="shared" si="0"/>
        <v>720.97</v>
      </c>
      <c r="H24" s="22">
        <f>+D24+E24-F24</f>
        <v>59.83000000000004</v>
      </c>
      <c r="I24" s="24"/>
    </row>
    <row r="25" spans="3:9" ht="13.5" customHeight="1" hidden="1" thickBot="1">
      <c r="C25" s="12" t="s">
        <v>22</v>
      </c>
      <c r="D25" s="13"/>
      <c r="E25" s="15"/>
      <c r="F25" s="15"/>
      <c r="G25" s="22">
        <f t="shared" si="0"/>
        <v>0</v>
      </c>
      <c r="H25" s="15"/>
      <c r="I25" s="42" t="s">
        <v>41</v>
      </c>
    </row>
    <row r="26" spans="3:9" s="27" customFormat="1" ht="13.5" customHeight="1" thickBot="1">
      <c r="C26" s="12" t="s">
        <v>11</v>
      </c>
      <c r="D26" s="17">
        <f>SUM(D18:D25)</f>
        <v>1352.889999999999</v>
      </c>
      <c r="E26" s="17">
        <f>SUM(E18:E25)</f>
        <v>23778.97</v>
      </c>
      <c r="F26" s="17">
        <f>SUM(F18:F25)</f>
        <v>23150.53</v>
      </c>
      <c r="G26" s="17">
        <f>SUM(G18:G25)</f>
        <v>16766.45</v>
      </c>
      <c r="H26" s="17">
        <f>SUM(H18:H25)</f>
        <v>1981.33</v>
      </c>
      <c r="I26" s="13"/>
    </row>
    <row r="27" spans="3:8" ht="21" customHeight="1">
      <c r="C27" s="29" t="s">
        <v>42</v>
      </c>
      <c r="D27" s="29"/>
      <c r="E27" s="29"/>
      <c r="F27" s="29"/>
      <c r="G27" s="29"/>
      <c r="H27" s="30">
        <f>+H15+H26</f>
        <v>2054.13</v>
      </c>
    </row>
    <row r="28" ht="12.75">
      <c r="H28" s="43"/>
    </row>
    <row r="29" ht="12.75">
      <c r="H29" s="43"/>
    </row>
  </sheetData>
  <sheetProtection/>
  <mergeCells count="7">
    <mergeCell ref="C16:I16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44" t="s">
        <v>23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 t="s">
        <v>24</v>
      </c>
      <c r="B2" s="44"/>
      <c r="C2" s="44"/>
      <c r="D2" s="44"/>
      <c r="E2" s="44"/>
      <c r="F2" s="44"/>
      <c r="G2" s="44"/>
      <c r="H2" s="44"/>
      <c r="I2" s="44"/>
    </row>
    <row r="3" spans="1:9" ht="12.75">
      <c r="A3" s="44" t="s">
        <v>43</v>
      </c>
      <c r="B3" s="44"/>
      <c r="C3" s="44"/>
      <c r="D3" s="44"/>
      <c r="E3" s="44"/>
      <c r="F3" s="44"/>
      <c r="G3" s="44"/>
      <c r="H3" s="44"/>
      <c r="I3" s="44"/>
    </row>
    <row r="4" spans="1:9" ht="51">
      <c r="A4" s="45" t="s">
        <v>25</v>
      </c>
      <c r="B4" s="46" t="s">
        <v>44</v>
      </c>
      <c r="C4" s="46" t="s">
        <v>45</v>
      </c>
      <c r="D4" s="46" t="s">
        <v>26</v>
      </c>
      <c r="E4" s="46" t="s">
        <v>27</v>
      </c>
      <c r="F4" s="46" t="s">
        <v>28</v>
      </c>
      <c r="G4" s="46" t="s">
        <v>29</v>
      </c>
      <c r="H4" s="46" t="s">
        <v>46</v>
      </c>
      <c r="I4" s="45" t="s">
        <v>30</v>
      </c>
    </row>
    <row r="5" spans="1:9" ht="15">
      <c r="A5" s="47" t="s">
        <v>31</v>
      </c>
      <c r="B5" s="47">
        <v>8.31</v>
      </c>
      <c r="C5" s="48">
        <v>7.7425</v>
      </c>
      <c r="D5" s="48">
        <v>9.2232</v>
      </c>
      <c r="E5" s="48">
        <v>9.01706</v>
      </c>
      <c r="F5" s="48">
        <v>0</v>
      </c>
      <c r="G5" s="48">
        <v>2.21068</v>
      </c>
      <c r="H5" s="48">
        <v>0.7686</v>
      </c>
      <c r="I5" s="48">
        <f>B5+D5+F5-G5</f>
        <v>15.32252</v>
      </c>
    </row>
    <row r="7" ht="15">
      <c r="A7" t="s">
        <v>47</v>
      </c>
    </row>
    <row r="8" ht="12.75">
      <c r="A8" t="s">
        <v>48</v>
      </c>
    </row>
    <row r="12" spans="4:6" ht="12.75">
      <c r="D12" s="49"/>
      <c r="E12" s="49"/>
      <c r="F12" s="49"/>
    </row>
    <row r="13" spans="4:6" ht="12.75">
      <c r="D13" s="49"/>
      <c r="E13" s="49"/>
      <c r="F13" s="49"/>
    </row>
    <row r="14" spans="4:6" ht="12.75">
      <c r="D14" s="49"/>
      <c r="E14" s="49"/>
      <c r="F14" s="49"/>
    </row>
    <row r="15" spans="4:6" ht="12.75">
      <c r="D15" s="49"/>
      <c r="E15" s="49"/>
      <c r="F15" s="49"/>
    </row>
    <row r="23" spans="4:6" ht="12.75">
      <c r="D23" s="49"/>
      <c r="E23" s="49"/>
      <c r="F23" s="49"/>
    </row>
    <row r="24" spans="4:6" ht="12.75">
      <c r="D24" s="49"/>
      <c r="E24" s="49"/>
      <c r="F24" s="49"/>
    </row>
    <row r="25" spans="4:6" ht="12.75">
      <c r="D25" s="49"/>
      <c r="E25" s="49"/>
      <c r="F25" s="49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2011-03-25T07:38:43Z</dcterms:created>
  <dcterms:modified xsi:type="dcterms:W3CDTF">2012-04-25T06:43:29Z</dcterms:modified>
  <cp:category/>
  <cp:version/>
  <cp:contentType/>
  <cp:contentStatus/>
</cp:coreProperties>
</file>