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<sst xmlns="http://schemas.openxmlformats.org/spreadsheetml/2006/main" count="55" uniqueCount="48">
  <si>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</si>
  <si>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</si>
  <si>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</si>
  <si>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</si>
  <si>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</si>
  <si>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</si>
  <si>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</si>
  <si>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</si>
  <si>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</si>
  <si>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</si>
  <si>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</si>
  <si>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</si>
  <si>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</si>
  <si>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</si>
  <si>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</si>
  <si>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</si>
  <si>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</si>
  <si>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</si>
  <si>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</si>
  <si>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</si>
  <si>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</si>
  <si>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</si>
  <si>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</si>
  <si>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</si>
  <si>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</si>
  <si>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</si>
  <si>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</si>
  <si>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</si>
  <si>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</si>
  <si>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</si>
  <si>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</si>
  <si>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</si>
  <si>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</si>
  <si>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Н/2008-58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</si>
  <si>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</si>
  <si>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</si>
  <si>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</si>
  <si>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</si>
  <si>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имущества жилого дома № 98а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</si>
  <si>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</si>
  <si>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</si>
  <si>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</si>
  <si>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</si>
  <si>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</si>
  <si>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98а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</si>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</sst>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10" fillId="0" borderId="15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6384" width="9.125" style="2" customWidth="1"/>
  </cols>
  <sheetData>
    <row r="1" spans="3:9" ht="95.25" customHeight="1" hidden="1">
      <c r="C1" s="1"/>
      <c r="D1" s="1"/>
      <c r="E1" s="1"/>
      <c r="F1" s="1"/>
      <c r="G1" s="1"/>
      <c r="H1" s="1"/>
      <c r="I1" s="1"/>
    </row>
    <row r="2" spans="3:9" ht="95.2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95.25" customHeight="1" hidden="1" thickBot="1">
      <c r="C3" s="3"/>
      <c r="D3" s="4"/>
      <c r="E3" s="5"/>
      <c r="F3" s="5"/>
      <c r="G3" s="5"/>
      <c r="H3" s="5"/>
      <c r="I3" s="6"/>
    </row>
    <row r="4" spans="3:9" ht="95.25" customHeight="1" hidden="1">
      <c r="C4" s="7"/>
      <c r="D4" s="7"/>
      <c r="E4" s="8"/>
      <c r="F4" s="8"/>
      <c r="G4" s="8"/>
      <c r="H4" s="8"/>
      <c r="I4" s="8"/>
    </row>
    <row r="5" spans="3:9" ht="14.25">
      <c r="C5" s="44" t="s">
        <v>1</v>
      </c>
      <c r="D5" s="44"/>
      <c r="E5" s="44"/>
      <c r="F5" s="44"/>
      <c r="G5" s="44"/>
      <c r="H5" s="44"/>
      <c r="I5" s="44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2.75">
      <c r="C7" s="45" t="s">
        <v>38</v>
      </c>
      <c r="D7" s="45"/>
      <c r="E7" s="45"/>
      <c r="F7" s="45"/>
      <c r="G7" s="45"/>
      <c r="H7" s="45"/>
      <c r="I7" s="45"/>
    </row>
    <row r="8" spans="3:9" ht="6" customHeight="1" thickBot="1">
      <c r="C8" s="46"/>
      <c r="D8" s="46"/>
      <c r="E8" s="46"/>
      <c r="F8" s="46"/>
      <c r="G8" s="46"/>
      <c r="H8" s="46"/>
      <c r="I8" s="46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47" t="s">
        <v>6</v>
      </c>
      <c r="D10" s="48"/>
      <c r="E10" s="48"/>
      <c r="F10" s="48"/>
      <c r="G10" s="48"/>
      <c r="H10" s="48"/>
      <c r="I10" s="49"/>
    </row>
    <row r="11" spans="3:9" ht="95.2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50" t="s">
        <v>32</v>
      </c>
    </row>
    <row r="12" spans="3:9" ht="95.2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51"/>
    </row>
    <row r="13" spans="3:9" ht="95.25" customHeight="1" hidden="1" thickBot="1">
      <c r="C13" s="12" t="s">
        <v>9</v>
      </c>
      <c r="D13" s="13"/>
      <c r="E13" s="15"/>
      <c r="F13" s="15"/>
      <c r="G13" s="14">
        <f>E13</f>
        <v>0</v>
      </c>
      <c r="H13" s="31"/>
      <c r="I13" s="51"/>
    </row>
    <row r="14" spans="3:9" ht="44.25" customHeight="1" thickBot="1">
      <c r="C14" s="12" t="s">
        <v>10</v>
      </c>
      <c r="D14" s="39">
        <v>72.79999999999995</v>
      </c>
      <c r="E14" s="15">
        <f>72.8+291.2</f>
        <v>364</v>
      </c>
      <c r="F14" s="15">
        <f>247.9+364</f>
        <v>611.9</v>
      </c>
      <c r="G14" s="14">
        <f>E14</f>
        <v>364</v>
      </c>
      <c r="H14" s="15">
        <f>+D14+E14-F14</f>
        <v>-175.10000000000002</v>
      </c>
      <c r="I14" s="52"/>
    </row>
    <row r="15" spans="3:9" ht="13.5" customHeight="1" thickBot="1">
      <c r="C15" s="12" t="s">
        <v>11</v>
      </c>
      <c r="D15" s="17">
        <f>SUM(D11:D14)</f>
        <v>72.79999999999995</v>
      </c>
      <c r="E15" s="17">
        <f>SUM(E11:E14)</f>
        <v>364</v>
      </c>
      <c r="F15" s="17">
        <f>SUM(F11:F14)</f>
        <v>611.9</v>
      </c>
      <c r="G15" s="17">
        <f>SUM(G11:G14)</f>
        <v>364</v>
      </c>
      <c r="H15" s="17">
        <f>SUM(H11:H14)</f>
        <v>-175.10000000000002</v>
      </c>
      <c r="I15" s="18"/>
    </row>
    <row r="16" spans="3:9" ht="13.5" customHeight="1" thickBot="1">
      <c r="C16" s="48" t="s">
        <v>12</v>
      </c>
      <c r="D16" s="48"/>
      <c r="E16" s="48"/>
      <c r="F16" s="48"/>
      <c r="G16" s="48"/>
      <c r="H16" s="48"/>
      <c r="I16" s="48"/>
    </row>
    <row r="17" spans="3:9" ht="38.25" customHeight="1" thickBot="1">
      <c r="C17" s="19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20" t="s">
        <v>13</v>
      </c>
    </row>
    <row r="18" spans="3:9" ht="30.75" customHeight="1" thickBot="1">
      <c r="C18" s="9" t="s">
        <v>14</v>
      </c>
      <c r="D18" s="21">
        <v>637.4499999999998</v>
      </c>
      <c r="E18" s="22">
        <v>6978.9</v>
      </c>
      <c r="F18" s="22">
        <v>7474.23</v>
      </c>
      <c r="G18" s="22">
        <f>+E18</f>
        <v>6978.9</v>
      </c>
      <c r="H18" s="22">
        <f>D18+E18-F18</f>
        <v>142.1199999999999</v>
      </c>
      <c r="I18" s="32" t="s">
        <v>33</v>
      </c>
    </row>
    <row r="19" spans="3:9" ht="14.25" customHeight="1" thickBot="1">
      <c r="C19" s="12" t="s">
        <v>15</v>
      </c>
      <c r="D19" s="16">
        <v>768.6000000000004</v>
      </c>
      <c r="E19" s="14">
        <v>3074.4</v>
      </c>
      <c r="F19" s="14">
        <v>3843.07</v>
      </c>
      <c r="G19" s="22"/>
      <c r="H19" s="22">
        <f>D19+E19-F19</f>
        <v>-0.06999999999970896</v>
      </c>
      <c r="I19" s="13"/>
    </row>
    <row r="20" spans="3:9" ht="95.25" customHeight="1" hidden="1" thickBot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+E20-F20</f>
        <v>0</v>
      </c>
      <c r="I20" s="13"/>
    </row>
    <row r="21" spans="3:9" ht="95.25" customHeight="1" hidden="1" thickBot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+E21-F21</f>
        <v>0</v>
      </c>
      <c r="I21" s="24" t="s">
        <v>34</v>
      </c>
    </row>
    <row r="22" spans="3:9" ht="13.5" customHeight="1" thickBot="1">
      <c r="C22" s="12" t="s">
        <v>18</v>
      </c>
      <c r="D22" s="16">
        <v>515.4499999999998</v>
      </c>
      <c r="E22" s="14">
        <v>6145.56</v>
      </c>
      <c r="F22" s="14">
        <v>6546.09</v>
      </c>
      <c r="G22" s="22">
        <v>9338.2</v>
      </c>
      <c r="H22" s="22">
        <f>D22+E22-F22</f>
        <v>114.92000000000007</v>
      </c>
      <c r="I22" s="24" t="s">
        <v>19</v>
      </c>
    </row>
    <row r="23" spans="3:9" ht="95.25" customHeight="1" hidden="1" thickBot="1">
      <c r="C23" s="12" t="s">
        <v>20</v>
      </c>
      <c r="D23" s="25"/>
      <c r="E23" s="15"/>
      <c r="F23" s="15"/>
      <c r="G23" s="22">
        <f t="shared" si="0"/>
        <v>0</v>
      </c>
      <c r="H23" s="15"/>
      <c r="I23" s="33" t="s">
        <v>35</v>
      </c>
    </row>
    <row r="24" spans="3:9" ht="13.5" customHeight="1" thickBot="1">
      <c r="C24" s="19" t="s">
        <v>21</v>
      </c>
      <c r="D24" s="26">
        <v>59.83000000000004</v>
      </c>
      <c r="E24" s="15">
        <v>496.9</v>
      </c>
      <c r="F24" s="15">
        <v>549.02</v>
      </c>
      <c r="G24" s="22">
        <f t="shared" si="0"/>
        <v>496.9</v>
      </c>
      <c r="H24" s="22">
        <f>+D24+E24-F24</f>
        <v>7.710000000000036</v>
      </c>
      <c r="I24" s="24"/>
    </row>
    <row r="25" spans="3:9" ht="95.25" customHeight="1" hidden="1" thickBot="1">
      <c r="C25" s="12" t="s">
        <v>22</v>
      </c>
      <c r="D25" s="13"/>
      <c r="E25" s="15"/>
      <c r="F25" s="15"/>
      <c r="G25" s="22">
        <f t="shared" si="0"/>
        <v>0</v>
      </c>
      <c r="H25" s="15"/>
      <c r="I25" s="33" t="s">
        <v>36</v>
      </c>
    </row>
    <row r="26" spans="3:9" s="27" customFormat="1" ht="13.5" customHeight="1" thickBot="1">
      <c r="C26" s="12" t="s">
        <v>11</v>
      </c>
      <c r="D26" s="17">
        <f>SUM(D18:D25)</f>
        <v>1981.33</v>
      </c>
      <c r="E26" s="17">
        <f>SUM(E18:E25)</f>
        <v>16695.760000000002</v>
      </c>
      <c r="F26" s="17">
        <f>SUM(F18:F25)</f>
        <v>18412.41</v>
      </c>
      <c r="G26" s="17">
        <f>SUM(G18:G25)</f>
        <v>16814</v>
      </c>
      <c r="H26" s="17">
        <f>SUM(H18:H25)</f>
        <v>264.6800000000003</v>
      </c>
      <c r="I26" s="13"/>
    </row>
    <row r="27" spans="3:8" ht="21" customHeight="1">
      <c r="C27" s="29" t="s">
        <v>43</v>
      </c>
      <c r="D27" s="29"/>
      <c r="E27" s="29"/>
      <c r="F27" s="29"/>
      <c r="G27" s="29"/>
      <c r="H27" s="30">
        <f>+H15+H26</f>
        <v>89.58000000000027</v>
      </c>
    </row>
    <row r="28" spans="3:4" ht="15">
      <c r="C28" s="40"/>
      <c r="D28" s="40"/>
    </row>
    <row r="29" ht="26.25" customHeight="1">
      <c r="C29" s="41"/>
    </row>
    <row r="30" spans="3:9" ht="95.25" customHeight="1" hidden="1">
      <c r="C30" s="7"/>
      <c r="D30" s="42"/>
      <c r="E30" s="42"/>
      <c r="F30" s="42"/>
      <c r="G30" s="42"/>
      <c r="H30" s="8"/>
      <c r="I30" s="8"/>
    </row>
  </sheetData>
  <sheetProtection/>
  <mergeCells count="7"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3" t="s">
        <v>23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24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44</v>
      </c>
      <c r="B3" s="53"/>
      <c r="C3" s="53"/>
      <c r="D3" s="53"/>
      <c r="E3" s="53"/>
      <c r="F3" s="53"/>
      <c r="G3" s="53"/>
      <c r="H3" s="53"/>
      <c r="I3" s="53"/>
    </row>
    <row r="4" spans="1:9" ht="51">
      <c r="A4" s="34" t="s">
        <v>25</v>
      </c>
      <c r="B4" s="34" t="s">
        <v>45</v>
      </c>
      <c r="C4" s="35" t="s">
        <v>37</v>
      </c>
      <c r="D4" s="35" t="s">
        <v>26</v>
      </c>
      <c r="E4" s="35" t="s">
        <v>27</v>
      </c>
      <c r="F4" s="35" t="s">
        <v>28</v>
      </c>
      <c r="G4" s="35" t="s">
        <v>29</v>
      </c>
      <c r="H4" s="34" t="s">
        <v>46</v>
      </c>
      <c r="I4" s="34" t="s">
        <v>30</v>
      </c>
    </row>
    <row r="5" spans="1:9" ht="15">
      <c r="A5" s="36" t="s">
        <v>31</v>
      </c>
      <c r="B5" s="37">
        <v>15.32252</v>
      </c>
      <c r="C5" s="37">
        <v>7.7425</v>
      </c>
      <c r="D5" s="37">
        <v>3.0744</v>
      </c>
      <c r="E5" s="37">
        <v>3.84307</v>
      </c>
      <c r="F5" s="37">
        <v>0</v>
      </c>
      <c r="G5" s="37">
        <v>0</v>
      </c>
      <c r="H5" s="37">
        <v>-7E-05</v>
      </c>
      <c r="I5" s="37">
        <f>B5+D5+F5-G5</f>
        <v>18.39692</v>
      </c>
    </row>
    <row r="7" ht="15">
      <c r="A7" t="s">
        <v>47</v>
      </c>
    </row>
    <row r="8" ht="15">
      <c r="A8" s="43"/>
    </row>
    <row r="12" spans="4:6" ht="12.75">
      <c r="D12" s="38"/>
      <c r="E12" s="38"/>
      <c r="F12" s="38"/>
    </row>
    <row r="13" spans="4:6" ht="12.75">
      <c r="D13" s="38"/>
      <c r="E13" s="38"/>
      <c r="F13" s="38"/>
    </row>
    <row r="14" spans="4:6" ht="12.75">
      <c r="D14" s="38"/>
      <c r="E14" s="38"/>
      <c r="F14" s="38"/>
    </row>
    <row r="15" spans="4:6" ht="12.75">
      <c r="D15" s="38"/>
      <c r="E15" s="38"/>
      <c r="F15" s="38"/>
    </row>
    <row r="20" spans="4:6" ht="12.75">
      <c r="D20" s="38"/>
      <c r="E20" s="38"/>
      <c r="F20" s="38"/>
    </row>
    <row r="21" spans="4:6" ht="12.75">
      <c r="D21" s="38"/>
      <c r="E21" s="38"/>
      <c r="F21" s="38"/>
    </row>
    <row r="22" spans="4:6" ht="12.75">
      <c r="D22" s="38"/>
      <c r="E22" s="38"/>
      <c r="F22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2011-03-25T07:38:43Z</dcterms:created>
  <dcterms:modified xsi:type="dcterms:W3CDTF">2013-04-16T12:29:53Z</dcterms:modified>
  <cp:category/>
  <cp:version/>
  <cp:contentType/>
  <cp:contentStatus/>
</cp:coreProperties>
</file>