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05" windowWidth="28455" windowHeight="12240" activeTab="2"/>
  </bookViews>
  <sheets>
    <sheet name="общий" sheetId="1" r:id="rId1"/>
    <sheet name="тек.р." sheetId="2" r:id="rId2"/>
    <sheet name="кап.р.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<sst xmlns="http://schemas.openxmlformats.org/spreadsheetml/2006/main" count="74" uniqueCount="66">
  <si>
    <t>ВНИМАНИЕ НА ОБОРТНОЙ СТОРОНЕ СЧЕТ ИЗВЕЩЕНИЕ НА ОПЛАТУ ЖКУ</t>
  </si>
  <si>
    <t>Уважаемые собственники помещений!</t>
  </si>
  <si>
    <t xml:space="preserve">предоставляем Вам  ОТЧЕТ по оплате за коммунальные услуги, содержанию и текущему ремонту общего </t>
  </si>
  <si>
    <t>имущества жилого дома № 7  по ул. Березовая с 01.01.2015г. по 31.12.2015г.</t>
  </si>
  <si>
    <t>наименование</t>
  </si>
  <si>
    <t>Задолженность населения на 01.01.2015г. (руб.)</t>
  </si>
  <si>
    <t>Начислено населению за 2015г. (руб.)</t>
  </si>
  <si>
    <t>Поступило в счет оплаты в 2015г. (руб.)</t>
  </si>
  <si>
    <t>Перечислено поставщику услуг</t>
  </si>
  <si>
    <t>Задолженность населения на 01.01.2016г. (руб.)</t>
  </si>
  <si>
    <t>Наименование поставщика</t>
  </si>
  <si>
    <t>Коммунальные услуги</t>
  </si>
  <si>
    <t>Отопление</t>
  </si>
  <si>
    <t xml:space="preserve"> ООО"Научно-технический центр "Энергия",  ООО "Сертоловские Коммунальные Системы"</t>
  </si>
  <si>
    <t>Горячее водоснабжение</t>
  </si>
  <si>
    <t>Холодное водоснабжение</t>
  </si>
  <si>
    <t>Водоотведение</t>
  </si>
  <si>
    <t>ОДН</t>
  </si>
  <si>
    <t>Итого</t>
  </si>
  <si>
    <t>Содержание и текущий ремонт общего имущества дома</t>
  </si>
  <si>
    <t>Наименование подрядчика</t>
  </si>
  <si>
    <t>Упр. и сод.общего им-ва</t>
  </si>
  <si>
    <t>ООО "Уют-Сервис", договор управления № Н/2008-59 от 01.05.2008г.</t>
  </si>
  <si>
    <t>Текущий ремонт</t>
  </si>
  <si>
    <t>Капитальный ремонт</t>
  </si>
  <si>
    <t>Лифт</t>
  </si>
  <si>
    <t>ООО "СЗЛК", ООО ИЦ "Ликон", ОАО "ПСК"</t>
  </si>
  <si>
    <t>Вывоз ТБО и  КГО</t>
  </si>
  <si>
    <t xml:space="preserve"> ООО"Экотранс"</t>
  </si>
  <si>
    <t>т/о внутридомового газ/ оборудования</t>
  </si>
  <si>
    <t>ОАО "Леноблгаз"</t>
  </si>
  <si>
    <t>услуги расчетно-кассовой службы</t>
  </si>
  <si>
    <t>т/о узлов учета теп/энергии</t>
  </si>
  <si>
    <t xml:space="preserve"> ООО"Технострой-3"</t>
  </si>
  <si>
    <t>Общая задолженность по дому  на 01.01.2016г.</t>
  </si>
  <si>
    <t>Надеемся на дальнейшее сотрудничество. Администрация ООО "УЮТ-СЕРВИС"</t>
  </si>
  <si>
    <t>Примечание: подробный отчет о выполненных работах по текущему и капитальному ремонту будет приведен в следующей квитанции</t>
  </si>
  <si>
    <t>ОТЧЕТ</t>
  </si>
  <si>
    <t>по выполнению плана текущего ремонта жилого дома</t>
  </si>
  <si>
    <t>№ 7 по ул. Березовая с 01.01.2015г. по 31.12.2015г.</t>
  </si>
  <si>
    <t>№                             п/п</t>
  </si>
  <si>
    <t>Остаток на 01.01.2015г., тыс.руб.</t>
  </si>
  <si>
    <t>Остаток на 01.01.2011г., тыс.руб. (получено)</t>
  </si>
  <si>
    <t>Начислено, тыс.руб.</t>
  </si>
  <si>
    <t>Поступило от населения, тыс.руб.</t>
  </si>
  <si>
    <t>Прочие поступления, тыс.руб.</t>
  </si>
  <si>
    <t>Использовано, тыс.руб.</t>
  </si>
  <si>
    <t>Задолженность населения на 01.01.2016г., тыс.руб.</t>
  </si>
  <si>
    <t>Переходящий остаток,                     тыс.руб.</t>
  </si>
  <si>
    <t>1.</t>
  </si>
  <si>
    <r>
      <t>Затраты по статье "текущий ремонт" составили</t>
    </r>
    <r>
      <rPr>
        <b/>
        <sz val="11"/>
        <color indexed="8"/>
        <rFont val="Calibri"/>
        <family val="2"/>
      </rPr>
      <t xml:space="preserve"> 1,24</t>
    </r>
    <r>
      <rPr>
        <b/>
        <sz val="11"/>
        <color indexed="8"/>
        <rFont val="Calibri"/>
        <family val="2"/>
      </rPr>
      <t xml:space="preserve"> </t>
    </r>
    <r>
      <rPr>
        <sz val="11"/>
        <color indexed="8"/>
        <rFont val="Calibri"/>
        <family val="2"/>
      </rPr>
      <t>тыс.</t>
    </r>
    <r>
      <rPr>
        <sz val="10"/>
        <rFont val="Arial Cyr"/>
        <family val="0"/>
      </rPr>
      <t xml:space="preserve"> рублей, в том числе:</t>
    </r>
  </si>
  <si>
    <t>смена стекол - 1,04 т.р.</t>
  </si>
  <si>
    <t>замена спускного крана (водомерный узел)- 0,13 т.р.</t>
  </si>
  <si>
    <t>прочее - 0,07 т.р.</t>
  </si>
  <si>
    <t>Отчет о реализации программы капитального ремонта жилого фонда ООО "УЮТ-СЕРВИС" за период с 01 января 2015г. по 31 декабря 2015г.  по адресу мкр.Сертолово-2, ул. Березовая, д. 7</t>
  </si>
  <si>
    <t>№ п/п</t>
  </si>
  <si>
    <t>Задолженность населения на 01.01.2015г., руб.</t>
  </si>
  <si>
    <t>Начислено за 2015 год, руб.</t>
  </si>
  <si>
    <t>Оплачено населением за 2015 год, руб.</t>
  </si>
  <si>
    <t>Доля МО Сертолово, руб.</t>
  </si>
  <si>
    <t>Задолженность населения на 01.01.2016г., руб.</t>
  </si>
  <si>
    <t>Остаток средств  на лицевом счете на 01.01.2015г., руб.</t>
  </si>
  <si>
    <t>Оплачено населением и МО Сертолово за 2015 год, руб.</t>
  </si>
  <si>
    <t>Израсходованно, руб.</t>
  </si>
  <si>
    <t>Остаток средств  на лицевом счете на 01.01.2016г., руб.</t>
  </si>
  <si>
    <t>Администрация ООО "УЮТ-СЕРВИС"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</si>
</sst>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3">
    <font>
      <sz val="10"/>
      <name val="Arial Cyr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sz val="9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9"/>
      <name val="Arial Cyr"/>
      <family val="0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b/>
      <sz val="14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36" fillId="0" borderId="0">
      <alignment/>
      <protection/>
    </xf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6" fillId="31" borderId="8" applyNumberFormat="0" applyFont="0" applyAlignment="0" applyProtection="0"/>
    <xf numFmtId="9" fontId="36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0" fillId="0" borderId="0" xfId="0" applyFill="1" applyAlignment="1">
      <alignment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9" fillId="0" borderId="0" xfId="0" applyFont="1" applyFill="1" applyAlignment="1">
      <alignment horizontal="center"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0" fillId="0" borderId="13" xfId="0" applyFont="1" applyFill="1" applyBorder="1" applyAlignment="1">
      <alignment horizontal="center"/>
    </xf>
    <xf numFmtId="0" fontId="21" fillId="0" borderId="14" xfId="0" applyFont="1" applyFill="1" applyBorder="1" applyAlignment="1">
      <alignment horizontal="center" vertical="top" wrapText="1"/>
    </xf>
    <xf numFmtId="0" fontId="21" fillId="0" borderId="12" xfId="0" applyFont="1" applyFill="1" applyBorder="1" applyAlignment="1">
      <alignment horizontal="center" vertical="top" wrapText="1"/>
    </xf>
    <xf numFmtId="0" fontId="22" fillId="0" borderId="12" xfId="0" applyFont="1" applyFill="1" applyBorder="1" applyAlignment="1">
      <alignment horizontal="center" vertical="top" wrapText="1"/>
    </xf>
    <xf numFmtId="0" fontId="21" fillId="0" borderId="10" xfId="0" applyFont="1" applyFill="1" applyBorder="1" applyAlignment="1">
      <alignment horizontal="center" vertical="top" wrapText="1"/>
    </xf>
    <xf numFmtId="0" fontId="21" fillId="0" borderId="11" xfId="0" applyFont="1" applyFill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1" fillId="0" borderId="16" xfId="0" applyFont="1" applyFill="1" applyBorder="1" applyAlignment="1">
      <alignment horizontal="center" vertical="top" wrapText="1"/>
    </xf>
    <xf numFmtId="4" fontId="23" fillId="0" borderId="17" xfId="0" applyNumberFormat="1" applyFont="1" applyFill="1" applyBorder="1" applyAlignment="1">
      <alignment horizontal="right" vertical="top" wrapText="1"/>
    </xf>
    <xf numFmtId="4" fontId="24" fillId="0" borderId="17" xfId="0" applyNumberFormat="1" applyFont="1" applyFill="1" applyBorder="1" applyAlignment="1">
      <alignment vertical="top" wrapText="1"/>
    </xf>
    <xf numFmtId="0" fontId="25" fillId="0" borderId="18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vertical="top" wrapText="1"/>
    </xf>
    <xf numFmtId="0" fontId="25" fillId="0" borderId="19" xfId="0" applyFont="1" applyFill="1" applyBorder="1" applyAlignment="1">
      <alignment horizontal="center" vertical="center" wrapText="1"/>
    </xf>
    <xf numFmtId="4" fontId="23" fillId="0" borderId="17" xfId="0" applyNumberFormat="1" applyFont="1" applyFill="1" applyBorder="1" applyAlignment="1">
      <alignment vertical="top" wrapText="1"/>
    </xf>
    <xf numFmtId="0" fontId="25" fillId="0" borderId="16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top" wrapText="1"/>
    </xf>
    <xf numFmtId="4" fontId="21" fillId="0" borderId="20" xfId="0" applyNumberFormat="1" applyFont="1" applyFill="1" applyBorder="1" applyAlignment="1">
      <alignment vertical="top" wrapText="1"/>
    </xf>
    <xf numFmtId="0" fontId="26" fillId="0" borderId="14" xfId="0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1" xfId="0" applyFont="1" applyFill="1" applyBorder="1" applyAlignment="1">
      <alignment horizontal="center" vertical="top" wrapText="1"/>
    </xf>
    <xf numFmtId="0" fontId="19" fillId="0" borderId="12" xfId="0" applyFont="1" applyFill="1" applyBorder="1" applyAlignment="1">
      <alignment horizontal="center" vertical="top" wrapText="1"/>
    </xf>
    <xf numFmtId="0" fontId="21" fillId="0" borderId="17" xfId="0" applyFont="1" applyFill="1" applyBorder="1" applyAlignment="1">
      <alignment horizontal="center" vertical="top" wrapText="1"/>
    </xf>
    <xf numFmtId="0" fontId="21" fillId="33" borderId="14" xfId="0" applyFont="1" applyFill="1" applyBorder="1" applyAlignment="1">
      <alignment horizontal="center" vertical="top" wrapText="1"/>
    </xf>
    <xf numFmtId="4" fontId="25" fillId="0" borderId="12" xfId="0" applyNumberFormat="1" applyFont="1" applyFill="1" applyBorder="1" applyAlignment="1">
      <alignment horizontal="right" vertical="top" wrapText="1"/>
    </xf>
    <xf numFmtId="4" fontId="24" fillId="0" borderId="12" xfId="0" applyNumberFormat="1" applyFont="1" applyFill="1" applyBorder="1" applyAlignment="1">
      <alignment vertical="top" wrapText="1"/>
    </xf>
    <xf numFmtId="0" fontId="23" fillId="0" borderId="18" xfId="0" applyFont="1" applyFill="1" applyBorder="1" applyAlignment="1">
      <alignment horizontal="center" vertical="center" wrapText="1"/>
    </xf>
    <xf numFmtId="0" fontId="21" fillId="33" borderId="16" xfId="0" applyFont="1" applyFill="1" applyBorder="1" applyAlignment="1">
      <alignment horizontal="center" vertical="top" wrapText="1"/>
    </xf>
    <xf numFmtId="0" fontId="27" fillId="0" borderId="16" xfId="0" applyFont="1" applyFill="1" applyBorder="1" applyAlignment="1">
      <alignment horizontal="center" vertical="center" wrapText="1"/>
    </xf>
    <xf numFmtId="0" fontId="28" fillId="0" borderId="17" xfId="0" applyFont="1" applyFill="1" applyBorder="1" applyAlignment="1">
      <alignment horizontal="center" vertical="top" wrapText="1"/>
    </xf>
    <xf numFmtId="0" fontId="25" fillId="0" borderId="17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4" fontId="21" fillId="0" borderId="17" xfId="0" applyNumberFormat="1" applyFont="1" applyFill="1" applyBorder="1" applyAlignment="1">
      <alignment vertical="top" wrapText="1"/>
    </xf>
    <xf numFmtId="0" fontId="26" fillId="0" borderId="17" xfId="0" applyFont="1" applyFill="1" applyBorder="1" applyAlignment="1">
      <alignment horizontal="center" vertical="top" wrapText="1"/>
    </xf>
    <xf numFmtId="0" fontId="29" fillId="0" borderId="0" xfId="0" applyFont="1" applyFill="1" applyAlignment="1">
      <alignment/>
    </xf>
    <xf numFmtId="4" fontId="30" fillId="0" borderId="0" xfId="0" applyNumberFormat="1" applyFont="1" applyFill="1" applyAlignment="1">
      <alignment/>
    </xf>
    <xf numFmtId="0" fontId="25" fillId="0" borderId="0" xfId="0" applyFont="1" applyFill="1" applyAlignment="1">
      <alignment/>
    </xf>
    <xf numFmtId="0" fontId="31" fillId="0" borderId="0" xfId="0" applyFont="1" applyFill="1" applyAlignment="1">
      <alignment/>
    </xf>
    <xf numFmtId="0" fontId="23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36" fillId="0" borderId="0" xfId="52" applyFill="1" applyAlignment="1">
      <alignment horizontal="center"/>
      <protection/>
    </xf>
    <xf numFmtId="0" fontId="36" fillId="0" borderId="0" xfId="52" applyFill="1">
      <alignment/>
      <protection/>
    </xf>
    <xf numFmtId="0" fontId="36" fillId="0" borderId="21" xfId="52" applyFill="1" applyBorder="1" applyAlignment="1">
      <alignment horizontal="center" vertical="center" wrapText="1"/>
      <protection/>
    </xf>
    <xf numFmtId="0" fontId="36" fillId="0" borderId="21" xfId="52" applyFont="1" applyFill="1" applyBorder="1" applyAlignment="1">
      <alignment horizontal="center" vertical="center" wrapText="1"/>
      <protection/>
    </xf>
    <xf numFmtId="0" fontId="44" fillId="0" borderId="21" xfId="52" applyFont="1" applyFill="1" applyBorder="1" applyAlignment="1">
      <alignment horizontal="center" vertical="center"/>
      <protection/>
    </xf>
    <xf numFmtId="2" fontId="44" fillId="0" borderId="21" xfId="52" applyNumberFormat="1" applyFont="1" applyFill="1" applyBorder="1" applyAlignment="1">
      <alignment horizontal="center" vertical="center"/>
      <protection/>
    </xf>
    <xf numFmtId="0" fontId="32" fillId="0" borderId="0" xfId="52" applyFont="1" applyFill="1">
      <alignment/>
      <protection/>
    </xf>
    <xf numFmtId="0" fontId="33" fillId="0" borderId="0" xfId="0" applyFont="1" applyAlignment="1">
      <alignment horizontal="center" vertical="center" wrapText="1"/>
    </xf>
    <xf numFmtId="0" fontId="34" fillId="0" borderId="0" xfId="0" applyFont="1" applyAlignment="1">
      <alignment/>
    </xf>
    <xf numFmtId="0" fontId="33" fillId="0" borderId="13" xfId="0" applyFont="1" applyBorder="1" applyAlignment="1">
      <alignment horizontal="center" vertical="center" wrapText="1"/>
    </xf>
    <xf numFmtId="0" fontId="35" fillId="0" borderId="21" xfId="0" applyFont="1" applyBorder="1" applyAlignment="1">
      <alignment horizontal="center" vertical="center" wrapText="1"/>
    </xf>
    <xf numFmtId="0" fontId="35" fillId="0" borderId="21" xfId="0" applyFont="1" applyFill="1" applyBorder="1" applyAlignment="1">
      <alignment horizontal="center" vertical="center" wrapText="1"/>
    </xf>
    <xf numFmtId="0" fontId="35" fillId="0" borderId="0" xfId="0" applyFont="1" applyBorder="1" applyAlignment="1">
      <alignment horizontal="center" vertical="center" wrapText="1"/>
    </xf>
    <xf numFmtId="0" fontId="35" fillId="0" borderId="21" xfId="0" applyFont="1" applyBorder="1" applyAlignment="1">
      <alignment/>
    </xf>
    <xf numFmtId="4" fontId="35" fillId="0" borderId="21" xfId="0" applyNumberFormat="1" applyFont="1" applyBorder="1" applyAlignment="1">
      <alignment/>
    </xf>
    <xf numFmtId="4" fontId="35" fillId="0" borderId="0" xfId="0" applyNumberFormat="1" applyFont="1" applyBorder="1" applyAlignment="1">
      <alignment/>
    </xf>
    <xf numFmtId="0" fontId="0" fillId="0" borderId="21" xfId="0" applyBorder="1" applyAlignment="1">
      <alignment/>
    </xf>
    <xf numFmtId="4" fontId="35" fillId="0" borderId="21" xfId="0" applyNumberFormat="1" applyFont="1" applyBorder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2;&#1072;&#1087;.&#1088;&#1077;&#1084;&#1086;&#1085;&#1090;%20&#1079;&#1072;%202015%20&#1075;&#1086;&#1076;%20&#1076;&#1083;&#1103;%20&#1085;&#1072;&#1089;&#1077;&#1083;&#1077;&#1085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р7"/>
      <sheetName val="Бер8"/>
      <sheetName val="Бер9"/>
      <sheetName val="Бер10"/>
      <sheetName val="Бер11"/>
      <sheetName val="Бер12"/>
      <sheetName val="Бер13"/>
      <sheetName val="Бер14"/>
      <sheetName val="Ветеранов3"/>
      <sheetName val="Ветеранов4"/>
      <sheetName val="Ветеранов5"/>
      <sheetName val="Ветеранов6"/>
      <sheetName val="Ветеранов7"/>
      <sheetName val="Ветеранов11 2"/>
      <sheetName val="Вш2"/>
      <sheetName val="Зар7"/>
      <sheetName val="Зар10"/>
      <sheetName val="Зар11 2"/>
      <sheetName val="Зар12"/>
      <sheetName val="Кленовая 5 2"/>
      <sheetName val="Кленовая 5 3"/>
      <sheetName val="Ларина 1"/>
      <sheetName val="Ларина2"/>
      <sheetName val="Ларина5"/>
      <sheetName val="Ларина6"/>
      <sheetName val="Ларина8"/>
      <sheetName val="Молодежная1"/>
      <sheetName val="Молодежная2"/>
      <sheetName val="Молодежная3"/>
      <sheetName val="Молодежная6"/>
      <sheetName val="Молодежная7"/>
      <sheetName val="Молодежная8 1"/>
      <sheetName val="Молодцова1"/>
      <sheetName val="Молодцова2"/>
      <sheetName val="Молодцова3"/>
      <sheetName val="Молодцова4"/>
      <sheetName val="Молодцова7"/>
      <sheetName val="Молодцова9"/>
      <sheetName val="Молодцова10"/>
      <sheetName val="Молодцова11"/>
      <sheetName val="Молодцова13"/>
      <sheetName val="Молодцова14"/>
      <sheetName val="Молодцова15 1"/>
      <sheetName val="Молодцова15 2"/>
      <sheetName val="Молодцова16"/>
      <sheetName val="Парковая1"/>
      <sheetName val="Сосновая1"/>
      <sheetName val="Сосновая2"/>
      <sheetName val="Сосновая3"/>
      <sheetName val="Центральная2"/>
      <sheetName val="Центральная3"/>
      <sheetName val="Центральная4 1"/>
      <sheetName val="Центральная4 2"/>
      <sheetName val="Центральная6 1"/>
      <sheetName val="Центральная6 2"/>
      <sheetName val="Центральная7 2"/>
      <sheetName val="Центральная10 1"/>
      <sheetName val="Школьная1"/>
      <sheetName val="Школьная2 2"/>
      <sheetName val="Школьная2 3"/>
      <sheetName val="Школьная6 1"/>
      <sheetName val="Школьная6 2"/>
      <sheetName val="Школьная6 3"/>
      <sheetName val="ЧР6а"/>
      <sheetName val="ЧР36"/>
      <sheetName val="ЧР4"/>
      <sheetName val="ЧР70"/>
      <sheetName val="ЧР71"/>
      <sheetName val="ЧР72"/>
      <sheetName val="ЧР73"/>
      <sheetName val="Юб6"/>
      <sheetName val="Юб7"/>
      <sheetName val="Юб9"/>
      <sheetName val="Юб12"/>
      <sheetName val="итого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I48"/>
  <sheetViews>
    <sheetView zoomScalePageLayoutView="0" workbookViewId="0" topLeftCell="C20">
      <selection activeCell="D37" sqref="D37"/>
    </sheetView>
  </sheetViews>
  <sheetFormatPr defaultColWidth="9.00390625" defaultRowHeight="12.75"/>
  <cols>
    <col min="1" max="1" width="3.375" style="2" hidden="1" customWidth="1"/>
    <col min="2" max="2" width="9.125" style="2" hidden="1" customWidth="1"/>
    <col min="3" max="3" width="30.75390625" style="46" customWidth="1"/>
    <col min="4" max="4" width="14.375" style="46" customWidth="1"/>
    <col min="5" max="5" width="11.875" style="46" customWidth="1"/>
    <col min="6" max="6" width="13.25390625" style="46" customWidth="1"/>
    <col min="7" max="7" width="11.875" style="46" customWidth="1"/>
    <col min="8" max="8" width="14.375" style="46" customWidth="1"/>
    <col min="9" max="9" width="33.375" style="46" customWidth="1"/>
    <col min="10" max="16384" width="9.125" style="2" customWidth="1"/>
  </cols>
  <sheetData>
    <row r="1" spans="3:9" ht="12.75" customHeight="1" hidden="1">
      <c r="C1" s="1"/>
      <c r="D1" s="1"/>
      <c r="E1" s="1"/>
      <c r="F1" s="1"/>
      <c r="G1" s="1"/>
      <c r="H1" s="1"/>
      <c r="I1" s="1"/>
    </row>
    <row r="2" spans="3:9" ht="13.5" customHeight="1" hidden="1" thickBot="1">
      <c r="C2" s="1"/>
      <c r="D2" s="1"/>
      <c r="E2" s="1" t="s">
        <v>0</v>
      </c>
      <c r="F2" s="1"/>
      <c r="G2" s="1"/>
      <c r="H2" s="1"/>
      <c r="I2" s="1"/>
    </row>
    <row r="3" spans="3:9" ht="13.5" customHeight="1" hidden="1" thickBot="1">
      <c r="C3" s="3"/>
      <c r="D3" s="4"/>
      <c r="E3" s="5"/>
      <c r="F3" s="5"/>
      <c r="G3" s="5"/>
      <c r="H3" s="5"/>
      <c r="I3" s="6"/>
    </row>
    <row r="4" spans="3:9" ht="12.75" customHeight="1" hidden="1">
      <c r="C4" s="7"/>
      <c r="D4" s="7"/>
      <c r="E4" s="8"/>
      <c r="F4" s="8"/>
      <c r="G4" s="8"/>
      <c r="H4" s="8"/>
      <c r="I4" s="8"/>
    </row>
    <row r="5" spans="3:9" ht="12.75" customHeight="1">
      <c r="C5" s="7"/>
      <c r="D5" s="7"/>
      <c r="E5" s="8"/>
      <c r="F5" s="8"/>
      <c r="G5" s="8"/>
      <c r="H5" s="8"/>
      <c r="I5" s="8"/>
    </row>
    <row r="6" spans="3:9" ht="12.75" customHeight="1">
      <c r="C6" s="7"/>
      <c r="D6" s="7"/>
      <c r="E6" s="8"/>
      <c r="F6" s="8"/>
      <c r="G6" s="8"/>
      <c r="H6" s="8"/>
      <c r="I6" s="8"/>
    </row>
    <row r="7" spans="3:9" ht="12.75" customHeight="1">
      <c r="C7" s="7"/>
      <c r="D7" s="7"/>
      <c r="E7" s="8"/>
      <c r="F7" s="8"/>
      <c r="G7" s="8"/>
      <c r="H7" s="8"/>
      <c r="I7" s="8"/>
    </row>
    <row r="8" spans="3:9" ht="12.75" customHeight="1">
      <c r="C8" s="7"/>
      <c r="D8" s="7"/>
      <c r="E8" s="8"/>
      <c r="F8" s="8"/>
      <c r="G8" s="8"/>
      <c r="H8" s="8"/>
      <c r="I8" s="8"/>
    </row>
    <row r="9" spans="3:9" ht="12.75" customHeight="1">
      <c r="C9" s="7"/>
      <c r="D9" s="7"/>
      <c r="E9" s="8"/>
      <c r="F9" s="8"/>
      <c r="G9" s="8"/>
      <c r="H9" s="8"/>
      <c r="I9" s="8"/>
    </row>
    <row r="10" spans="3:9" ht="12.75" customHeight="1">
      <c r="C10" s="7"/>
      <c r="D10" s="7"/>
      <c r="E10" s="8"/>
      <c r="F10" s="8"/>
      <c r="G10" s="8"/>
      <c r="H10" s="8"/>
      <c r="I10" s="8"/>
    </row>
    <row r="11" spans="3:9" ht="12.75" customHeight="1">
      <c r="C11" s="7"/>
      <c r="D11" s="7"/>
      <c r="E11" s="8"/>
      <c r="F11" s="8"/>
      <c r="G11" s="8"/>
      <c r="H11" s="8"/>
      <c r="I11" s="8"/>
    </row>
    <row r="12" spans="3:9" ht="12.75" customHeight="1">
      <c r="C12" s="7"/>
      <c r="D12" s="7"/>
      <c r="E12" s="8"/>
      <c r="F12" s="8"/>
      <c r="G12" s="8"/>
      <c r="H12" s="8"/>
      <c r="I12" s="8"/>
    </row>
    <row r="13" spans="3:9" ht="12.75" customHeight="1">
      <c r="C13" s="7"/>
      <c r="D13" s="7"/>
      <c r="E13" s="8"/>
      <c r="F13" s="8"/>
      <c r="G13" s="8"/>
      <c r="H13" s="8"/>
      <c r="I13" s="8"/>
    </row>
    <row r="14" spans="3:9" ht="12.75" customHeight="1">
      <c r="C14" s="7"/>
      <c r="D14" s="7"/>
      <c r="E14" s="8"/>
      <c r="F14" s="8"/>
      <c r="G14" s="8"/>
      <c r="H14" s="8"/>
      <c r="I14" s="8"/>
    </row>
    <row r="15" spans="3:9" ht="12.75" customHeight="1">
      <c r="C15" s="7"/>
      <c r="D15" s="7"/>
      <c r="E15" s="8"/>
      <c r="F15" s="8"/>
      <c r="G15" s="8"/>
      <c r="H15" s="8"/>
      <c r="I15" s="8"/>
    </row>
    <row r="16" spans="3:9" ht="12.75" customHeight="1">
      <c r="C16" s="7"/>
      <c r="D16" s="7"/>
      <c r="E16" s="8"/>
      <c r="F16" s="8"/>
      <c r="G16" s="8"/>
      <c r="H16" s="8"/>
      <c r="I16" s="8"/>
    </row>
    <row r="17" spans="3:9" ht="12.75" customHeight="1">
      <c r="C17" s="7"/>
      <c r="D17" s="7"/>
      <c r="E17" s="8"/>
      <c r="F17" s="8"/>
      <c r="G17" s="8"/>
      <c r="H17" s="8"/>
      <c r="I17" s="8"/>
    </row>
    <row r="18" spans="3:9" ht="12.75" customHeight="1">
      <c r="C18" s="7"/>
      <c r="D18" s="7"/>
      <c r="E18" s="8"/>
      <c r="F18" s="8"/>
      <c r="G18" s="8"/>
      <c r="H18" s="8"/>
      <c r="I18" s="8"/>
    </row>
    <row r="19" spans="3:9" ht="12.75" customHeight="1">
      <c r="C19" s="7"/>
      <c r="D19" s="7"/>
      <c r="E19" s="8"/>
      <c r="F19" s="8"/>
      <c r="G19" s="8"/>
      <c r="H19" s="8"/>
      <c r="I19" s="8"/>
    </row>
    <row r="20" spans="3:9" ht="12.75" customHeight="1">
      <c r="C20" s="7"/>
      <c r="D20" s="7"/>
      <c r="E20" s="8"/>
      <c r="F20" s="8"/>
      <c r="G20" s="8"/>
      <c r="H20" s="8"/>
      <c r="I20" s="8"/>
    </row>
    <row r="21" spans="3:9" ht="12.75">
      <c r="C21" s="9" t="s">
        <v>1</v>
      </c>
      <c r="D21" s="9"/>
      <c r="E21" s="9"/>
      <c r="F21" s="9"/>
      <c r="G21" s="9"/>
      <c r="H21" s="9"/>
      <c r="I21" s="9"/>
    </row>
    <row r="22" spans="3:9" ht="12.75">
      <c r="C22" s="10" t="s">
        <v>2</v>
      </c>
      <c r="D22" s="10"/>
      <c r="E22" s="10"/>
      <c r="F22" s="10"/>
      <c r="G22" s="10"/>
      <c r="H22" s="10"/>
      <c r="I22" s="10"/>
    </row>
    <row r="23" spans="3:9" ht="12.75">
      <c r="C23" s="10" t="s">
        <v>3</v>
      </c>
      <c r="D23" s="10"/>
      <c r="E23" s="10"/>
      <c r="F23" s="10"/>
      <c r="G23" s="10"/>
      <c r="H23" s="10"/>
      <c r="I23" s="10"/>
    </row>
    <row r="24" spans="3:9" ht="6" customHeight="1" thickBot="1">
      <c r="C24" s="11"/>
      <c r="D24" s="11"/>
      <c r="E24" s="11"/>
      <c r="F24" s="11"/>
      <c r="G24" s="11"/>
      <c r="H24" s="11"/>
      <c r="I24" s="11"/>
    </row>
    <row r="25" spans="3:9" ht="42.75" customHeight="1" thickBot="1">
      <c r="C25" s="12" t="s">
        <v>4</v>
      </c>
      <c r="D25" s="13" t="s">
        <v>5</v>
      </c>
      <c r="E25" s="14" t="s">
        <v>6</v>
      </c>
      <c r="F25" s="14" t="s">
        <v>7</v>
      </c>
      <c r="G25" s="14" t="s">
        <v>8</v>
      </c>
      <c r="H25" s="14" t="s">
        <v>9</v>
      </c>
      <c r="I25" s="13" t="s">
        <v>10</v>
      </c>
    </row>
    <row r="26" spans="3:9" ht="13.5" customHeight="1" thickBot="1">
      <c r="C26" s="15" t="s">
        <v>11</v>
      </c>
      <c r="D26" s="16"/>
      <c r="E26" s="16"/>
      <c r="F26" s="16"/>
      <c r="G26" s="16"/>
      <c r="H26" s="16"/>
      <c r="I26" s="17"/>
    </row>
    <row r="27" spans="3:9" ht="13.5" customHeight="1" thickBot="1">
      <c r="C27" s="18" t="s">
        <v>12</v>
      </c>
      <c r="D27" s="19">
        <v>36422.609999999986</v>
      </c>
      <c r="E27" s="20">
        <v>194232.67</v>
      </c>
      <c r="F27" s="20">
        <v>198813</v>
      </c>
      <c r="G27" s="20">
        <v>187761.93</v>
      </c>
      <c r="H27" s="20">
        <f>+D27+E27-F27</f>
        <v>31842.28</v>
      </c>
      <c r="I27" s="21" t="s">
        <v>13</v>
      </c>
    </row>
    <row r="28" spans="3:9" ht="13.5" customHeight="1" hidden="1" thickBot="1">
      <c r="C28" s="18" t="s">
        <v>14</v>
      </c>
      <c r="D28" s="19">
        <v>0</v>
      </c>
      <c r="E28" s="22"/>
      <c r="F28" s="22"/>
      <c r="G28" s="20">
        <f>+E28</f>
        <v>0</v>
      </c>
      <c r="H28" s="20">
        <f>+D28+E28-F28</f>
        <v>0</v>
      </c>
      <c r="I28" s="23"/>
    </row>
    <row r="29" spans="3:9" ht="13.5" customHeight="1" thickBot="1">
      <c r="C29" s="18" t="s">
        <v>15</v>
      </c>
      <c r="D29" s="19">
        <v>5788.6700000000055</v>
      </c>
      <c r="E29" s="24">
        <v>45137.23</v>
      </c>
      <c r="F29" s="24">
        <v>43866.9</v>
      </c>
      <c r="G29" s="20">
        <v>42946.91</v>
      </c>
      <c r="H29" s="20">
        <f>+D29+E29-F29</f>
        <v>7059.000000000007</v>
      </c>
      <c r="I29" s="23"/>
    </row>
    <row r="30" spans="3:9" ht="13.5" customHeight="1" thickBot="1">
      <c r="C30" s="18" t="s">
        <v>16</v>
      </c>
      <c r="D30" s="19">
        <v>-951.2800000000029</v>
      </c>
      <c r="E30" s="24">
        <v>0</v>
      </c>
      <c r="F30" s="24">
        <v>17.92</v>
      </c>
      <c r="G30" s="20">
        <f>+E30</f>
        <v>0</v>
      </c>
      <c r="H30" s="20">
        <f>+D30+E30-F30</f>
        <v>-969.2000000000029</v>
      </c>
      <c r="I30" s="23"/>
    </row>
    <row r="31" spans="3:9" ht="13.5" customHeight="1" thickBot="1">
      <c r="C31" s="18" t="s">
        <v>17</v>
      </c>
      <c r="D31" s="19">
        <v>43.819999999999936</v>
      </c>
      <c r="E31" s="24">
        <v>799.75</v>
      </c>
      <c r="F31" s="24">
        <v>754.48</v>
      </c>
      <c r="G31" s="20">
        <f>+E31</f>
        <v>799.75</v>
      </c>
      <c r="H31" s="20">
        <f>+D31+E31-F31</f>
        <v>89.08999999999992</v>
      </c>
      <c r="I31" s="25"/>
    </row>
    <row r="32" spans="3:9" ht="13.5" customHeight="1" thickBot="1">
      <c r="C32" s="26" t="s">
        <v>18</v>
      </c>
      <c r="D32" s="27">
        <f>SUM(D27:D31)</f>
        <v>41303.819999999985</v>
      </c>
      <c r="E32" s="27">
        <f>SUM(E27:E31)</f>
        <v>240169.65000000002</v>
      </c>
      <c r="F32" s="27">
        <f>SUM(F27:F31)</f>
        <v>243452.30000000002</v>
      </c>
      <c r="G32" s="27">
        <f>SUM(G27:G31)</f>
        <v>231508.59</v>
      </c>
      <c r="H32" s="27">
        <f>SUM(H27:H31)</f>
        <v>38021.17</v>
      </c>
      <c r="I32" s="28"/>
    </row>
    <row r="33" spans="3:9" ht="13.5" customHeight="1" thickBot="1">
      <c r="C33" s="29" t="s">
        <v>19</v>
      </c>
      <c r="D33" s="30"/>
      <c r="E33" s="30"/>
      <c r="F33" s="30"/>
      <c r="G33" s="30"/>
      <c r="H33" s="30"/>
      <c r="I33" s="31"/>
    </row>
    <row r="34" spans="3:9" ht="38.25" customHeight="1" thickBot="1">
      <c r="C34" s="12" t="s">
        <v>4</v>
      </c>
      <c r="D34" s="13" t="s">
        <v>5</v>
      </c>
      <c r="E34" s="14" t="s">
        <v>6</v>
      </c>
      <c r="F34" s="14" t="s">
        <v>7</v>
      </c>
      <c r="G34" s="14" t="s">
        <v>8</v>
      </c>
      <c r="H34" s="14" t="s">
        <v>9</v>
      </c>
      <c r="I34" s="32" t="s">
        <v>20</v>
      </c>
    </row>
    <row r="35" spans="3:9" ht="13.5" customHeight="1" thickBot="1">
      <c r="C35" s="33" t="s">
        <v>21</v>
      </c>
      <c r="D35" s="34">
        <v>10661.639999999985</v>
      </c>
      <c r="E35" s="35">
        <v>94912.82</v>
      </c>
      <c r="F35" s="35">
        <v>90450.63</v>
      </c>
      <c r="G35" s="35">
        <f>+E35</f>
        <v>94912.82</v>
      </c>
      <c r="H35" s="35">
        <f>+D35+E35-F35</f>
        <v>15123.829999999987</v>
      </c>
      <c r="I35" s="36" t="s">
        <v>22</v>
      </c>
    </row>
    <row r="36" spans="3:9" ht="14.25" customHeight="1" thickBot="1">
      <c r="C36" s="37" t="s">
        <v>23</v>
      </c>
      <c r="D36" s="19">
        <v>2650.430000000004</v>
      </c>
      <c r="E36" s="20">
        <v>22109.23</v>
      </c>
      <c r="F36" s="20">
        <v>21196.39</v>
      </c>
      <c r="G36" s="35">
        <v>1243.21</v>
      </c>
      <c r="H36" s="35">
        <f aca="true" t="shared" si="0" ref="H36:H42">+D36+E36-F36</f>
        <v>3563.270000000004</v>
      </c>
      <c r="I36" s="38"/>
    </row>
    <row r="37" spans="3:9" ht="13.5" customHeight="1" thickBot="1">
      <c r="C37" s="37" t="s">
        <v>24</v>
      </c>
      <c r="D37" s="19">
        <v>407.9700000000039</v>
      </c>
      <c r="E37" s="20">
        <v>0</v>
      </c>
      <c r="F37" s="20">
        <v>279.07</v>
      </c>
      <c r="G37" s="35"/>
      <c r="H37" s="35">
        <f t="shared" si="0"/>
        <v>128.9000000000039</v>
      </c>
      <c r="I37" s="39"/>
    </row>
    <row r="38" spans="3:9" ht="12.75" customHeight="1" hidden="1" thickBot="1">
      <c r="C38" s="37" t="s">
        <v>25</v>
      </c>
      <c r="D38" s="19">
        <v>0</v>
      </c>
      <c r="E38" s="20"/>
      <c r="F38" s="20"/>
      <c r="G38" s="35">
        <f>+E38</f>
        <v>0</v>
      </c>
      <c r="H38" s="35">
        <f t="shared" si="0"/>
        <v>0</v>
      </c>
      <c r="I38" s="39" t="s">
        <v>26</v>
      </c>
    </row>
    <row r="39" spans="3:9" ht="13.5" customHeight="1" thickBot="1">
      <c r="C39" s="37" t="s">
        <v>27</v>
      </c>
      <c r="D39" s="19">
        <v>2868.8299999999945</v>
      </c>
      <c r="E39" s="20">
        <v>24052.61</v>
      </c>
      <c r="F39" s="20">
        <v>23036.64</v>
      </c>
      <c r="G39" s="35">
        <v>37498.01</v>
      </c>
      <c r="H39" s="35">
        <f t="shared" si="0"/>
        <v>3884.7999999999956</v>
      </c>
      <c r="I39" s="40" t="s">
        <v>28</v>
      </c>
    </row>
    <row r="40" spans="3:9" ht="13.5" customHeight="1" hidden="1" thickBot="1">
      <c r="C40" s="37" t="s">
        <v>29</v>
      </c>
      <c r="D40" s="19">
        <v>0</v>
      </c>
      <c r="E40" s="22"/>
      <c r="F40" s="22"/>
      <c r="G40" s="35">
        <f>+E40</f>
        <v>0</v>
      </c>
      <c r="H40" s="35">
        <f t="shared" si="0"/>
        <v>0</v>
      </c>
      <c r="I40" s="40" t="s">
        <v>30</v>
      </c>
    </row>
    <row r="41" spans="3:9" ht="13.5" customHeight="1" thickBot="1">
      <c r="C41" s="37" t="s">
        <v>31</v>
      </c>
      <c r="D41" s="19">
        <v>1801.1100000000006</v>
      </c>
      <c r="E41" s="22">
        <v>11585.99</v>
      </c>
      <c r="F41" s="22">
        <v>11509.95</v>
      </c>
      <c r="G41" s="35">
        <f>+E41</f>
        <v>11585.99</v>
      </c>
      <c r="H41" s="35">
        <f t="shared" si="0"/>
        <v>1877.1499999999996</v>
      </c>
      <c r="I41" s="40"/>
    </row>
    <row r="42" spans="3:9" ht="13.5" customHeight="1" thickBot="1">
      <c r="C42" s="18" t="s">
        <v>32</v>
      </c>
      <c r="D42" s="19">
        <v>592.4500000000007</v>
      </c>
      <c r="E42" s="24">
        <v>4955.43</v>
      </c>
      <c r="F42" s="24">
        <v>4749.65</v>
      </c>
      <c r="G42" s="35">
        <f>+E42</f>
        <v>4955.43</v>
      </c>
      <c r="H42" s="35">
        <f t="shared" si="0"/>
        <v>798.2300000000014</v>
      </c>
      <c r="I42" s="40" t="s">
        <v>33</v>
      </c>
    </row>
    <row r="43" spans="3:9" s="41" customFormat="1" ht="13.5" customHeight="1" thickBot="1">
      <c r="C43" s="18" t="s">
        <v>18</v>
      </c>
      <c r="D43" s="42">
        <f>SUM(D35:D42)</f>
        <v>18982.42999999999</v>
      </c>
      <c r="E43" s="42">
        <f>SUM(E35:E42)</f>
        <v>157616.08</v>
      </c>
      <c r="F43" s="42">
        <f>SUM(F35:F42)</f>
        <v>151222.33000000002</v>
      </c>
      <c r="G43" s="42">
        <f>SUM(G35:G42)</f>
        <v>150195.46</v>
      </c>
      <c r="H43" s="42">
        <f>SUM(H35:H42)</f>
        <v>25376.179999999993</v>
      </c>
      <c r="I43" s="43"/>
    </row>
    <row r="44" spans="3:8" ht="21" customHeight="1">
      <c r="C44" s="44" t="s">
        <v>34</v>
      </c>
      <c r="D44" s="44"/>
      <c r="E44" s="44"/>
      <c r="F44" s="44"/>
      <c r="G44" s="44"/>
      <c r="H44" s="45">
        <f>+H32+H43</f>
        <v>63397.34999999999</v>
      </c>
    </row>
    <row r="45" spans="3:4" ht="17.25" customHeight="1">
      <c r="C45" s="47" t="s">
        <v>35</v>
      </c>
      <c r="D45" s="47"/>
    </row>
    <row r="46" ht="26.25" customHeight="1">
      <c r="C46" s="48" t="s">
        <v>36</v>
      </c>
    </row>
    <row r="47" ht="12.75" customHeight="1" hidden="1">
      <c r="C47" s="48"/>
    </row>
    <row r="48" spans="4:6" ht="12.75">
      <c r="D48" s="49"/>
      <c r="E48" s="49"/>
      <c r="F48" s="49"/>
    </row>
  </sheetData>
  <sheetProtection/>
  <mergeCells count="8">
    <mergeCell ref="C33:I33"/>
    <mergeCell ref="I35:I36"/>
    <mergeCell ref="C21:I21"/>
    <mergeCell ref="C22:I22"/>
    <mergeCell ref="C23:I23"/>
    <mergeCell ref="C24:I24"/>
    <mergeCell ref="C26:I26"/>
    <mergeCell ref="I27:I31"/>
  </mergeCells>
  <printOptions/>
  <pageMargins left="0.7874015748031497" right="0" top="0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2:I21"/>
  <sheetViews>
    <sheetView zoomScaleSheetLayoutView="120" zoomScalePageLayoutView="0" workbookViewId="0" topLeftCell="A1">
      <selection activeCell="A21" sqref="A21"/>
    </sheetView>
  </sheetViews>
  <sheetFormatPr defaultColWidth="9.00390625" defaultRowHeight="12.75"/>
  <cols>
    <col min="1" max="1" width="4.625" style="51" customWidth="1"/>
    <col min="2" max="2" width="12.375" style="51" customWidth="1"/>
    <col min="3" max="3" width="13.25390625" style="51" hidden="1" customWidth="1"/>
    <col min="4" max="4" width="12.125" style="51" customWidth="1"/>
    <col min="5" max="5" width="13.625" style="51" customWidth="1"/>
    <col min="6" max="6" width="13.25390625" style="51" customWidth="1"/>
    <col min="7" max="7" width="14.25390625" style="51" customWidth="1"/>
    <col min="8" max="8" width="15.125" style="51" customWidth="1"/>
    <col min="9" max="9" width="13.75390625" style="51" customWidth="1"/>
    <col min="10" max="16384" width="9.125" style="51" customWidth="1"/>
  </cols>
  <sheetData>
    <row r="12" spans="1:9" ht="15">
      <c r="A12" s="50" t="s">
        <v>37</v>
      </c>
      <c r="B12" s="50"/>
      <c r="C12" s="50"/>
      <c r="D12" s="50"/>
      <c r="E12" s="50"/>
      <c r="F12" s="50"/>
      <c r="G12" s="50"/>
      <c r="H12" s="50"/>
      <c r="I12" s="50"/>
    </row>
    <row r="13" spans="1:9" ht="15">
      <c r="A13" s="50" t="s">
        <v>38</v>
      </c>
      <c r="B13" s="50"/>
      <c r="C13" s="50"/>
      <c r="D13" s="50"/>
      <c r="E13" s="50"/>
      <c r="F13" s="50"/>
      <c r="G13" s="50"/>
      <c r="H13" s="50"/>
      <c r="I13" s="50"/>
    </row>
    <row r="14" spans="1:9" ht="15">
      <c r="A14" s="50" t="s">
        <v>39</v>
      </c>
      <c r="B14" s="50"/>
      <c r="C14" s="50"/>
      <c r="D14" s="50"/>
      <c r="E14" s="50"/>
      <c r="F14" s="50"/>
      <c r="G14" s="50"/>
      <c r="H14" s="50"/>
      <c r="I14" s="50"/>
    </row>
    <row r="15" spans="1:9" ht="60">
      <c r="A15" s="52" t="s">
        <v>40</v>
      </c>
      <c r="B15" s="52" t="s">
        <v>41</v>
      </c>
      <c r="C15" s="52" t="s">
        <v>42</v>
      </c>
      <c r="D15" s="52" t="s">
        <v>43</v>
      </c>
      <c r="E15" s="52" t="s">
        <v>44</v>
      </c>
      <c r="F15" s="53" t="s">
        <v>45</v>
      </c>
      <c r="G15" s="53" t="s">
        <v>46</v>
      </c>
      <c r="H15" s="52" t="s">
        <v>47</v>
      </c>
      <c r="I15" s="52" t="s">
        <v>48</v>
      </c>
    </row>
    <row r="16" spans="1:9" ht="15">
      <c r="A16" s="54" t="s">
        <v>49</v>
      </c>
      <c r="B16" s="55">
        <v>-11.004849999999998</v>
      </c>
      <c r="C16" s="55"/>
      <c r="D16" s="55">
        <v>22.10923</v>
      </c>
      <c r="E16" s="55">
        <v>21.19639</v>
      </c>
      <c r="F16" s="55">
        <v>0</v>
      </c>
      <c r="G16" s="55">
        <v>1.24321</v>
      </c>
      <c r="H16" s="55">
        <v>3.56327</v>
      </c>
      <c r="I16" s="55">
        <f>B16+D16+F16-G16</f>
        <v>9.861170000000003</v>
      </c>
    </row>
    <row r="18" ht="15">
      <c r="A18" s="51" t="s">
        <v>50</v>
      </c>
    </row>
    <row r="19" ht="15">
      <c r="A19" s="51" t="s">
        <v>51</v>
      </c>
    </row>
    <row r="20" s="56" customFormat="1" ht="15">
      <c r="A20" s="56" t="s">
        <v>52</v>
      </c>
    </row>
    <row r="21" ht="15">
      <c r="A21" s="51" t="s">
        <v>53</v>
      </c>
    </row>
  </sheetData>
  <sheetProtection/>
  <mergeCells count="3">
    <mergeCell ref="A12:I12"/>
    <mergeCell ref="A13:I13"/>
    <mergeCell ref="A14:I14"/>
  </mergeCells>
  <printOptions horizontalCentered="1"/>
  <pageMargins left="0.5118110236220472" right="0.5118110236220472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2"/>
  <sheetViews>
    <sheetView tabSelected="1" zoomScalePageLayoutView="0" workbookViewId="0" topLeftCell="A1">
      <selection activeCell="C14" sqref="C14"/>
    </sheetView>
  </sheetViews>
  <sheetFormatPr defaultColWidth="9.00390625" defaultRowHeight="12.75"/>
  <cols>
    <col min="1" max="1" width="5.625" style="0" customWidth="1"/>
    <col min="2" max="2" width="21.125" style="0" customWidth="1"/>
    <col min="3" max="3" width="34.25390625" style="0" customWidth="1"/>
    <col min="4" max="4" width="19.25390625" style="0" customWidth="1"/>
    <col min="5" max="5" width="19.625" style="0" customWidth="1"/>
    <col min="6" max="6" width="17.25390625" style="0" customWidth="1"/>
    <col min="7" max="7" width="11.25390625" style="0" customWidth="1"/>
    <col min="8" max="8" width="20.625" style="0" hidden="1" customWidth="1"/>
  </cols>
  <sheetData>
    <row r="1" spans="1:8" ht="30.75" customHeight="1">
      <c r="A1" s="57" t="s">
        <v>54</v>
      </c>
      <c r="B1" s="57"/>
      <c r="C1" s="57"/>
      <c r="D1" s="57"/>
      <c r="E1" s="57"/>
      <c r="F1" s="57"/>
      <c r="G1" s="57"/>
      <c r="H1" s="58"/>
    </row>
    <row r="2" spans="1:7" ht="29.25" customHeight="1" thickBot="1">
      <c r="A2" s="59"/>
      <c r="B2" s="59"/>
      <c r="C2" s="59"/>
      <c r="D2" s="59"/>
      <c r="E2" s="59"/>
      <c r="F2" s="59"/>
      <c r="G2" s="59"/>
    </row>
    <row r="5" spans="1:7" ht="63.75" customHeight="1">
      <c r="A5" s="60" t="s">
        <v>55</v>
      </c>
      <c r="B5" s="60" t="s">
        <v>56</v>
      </c>
      <c r="C5" s="60" t="s">
        <v>57</v>
      </c>
      <c r="D5" s="60" t="s">
        <v>58</v>
      </c>
      <c r="E5" s="61" t="s">
        <v>59</v>
      </c>
      <c r="F5" s="60" t="s">
        <v>60</v>
      </c>
      <c r="G5" s="62"/>
    </row>
    <row r="6" spans="1:7" ht="15">
      <c r="A6" s="63">
        <v>1</v>
      </c>
      <c r="B6" s="64">
        <v>407.97</v>
      </c>
      <c r="C6" s="64"/>
      <c r="D6" s="64">
        <v>279.07</v>
      </c>
      <c r="E6" s="64"/>
      <c r="F6" s="64">
        <f>+B6+C6-D6</f>
        <v>128.90000000000003</v>
      </c>
      <c r="G6" s="65"/>
    </row>
    <row r="9" spans="1:5" ht="75">
      <c r="A9" s="60" t="s">
        <v>55</v>
      </c>
      <c r="B9" s="60" t="s">
        <v>61</v>
      </c>
      <c r="C9" s="60" t="s">
        <v>62</v>
      </c>
      <c r="D9" s="60" t="s">
        <v>63</v>
      </c>
      <c r="E9" s="60" t="s">
        <v>64</v>
      </c>
    </row>
    <row r="10" spans="1:5" ht="15">
      <c r="A10" s="66">
        <v>1</v>
      </c>
      <c r="B10" s="67">
        <v>1120.75</v>
      </c>
      <c r="C10" s="67">
        <f>+C6+E6</f>
        <v>0</v>
      </c>
      <c r="D10" s="67"/>
      <c r="E10" s="67">
        <f>+B10+C10-D10</f>
        <v>1120.75</v>
      </c>
    </row>
    <row r="11" spans="1:5" ht="12.75">
      <c r="A11" s="68"/>
      <c r="B11" s="68"/>
      <c r="C11" s="69"/>
      <c r="D11" s="69"/>
      <c r="E11" s="70"/>
    </row>
    <row r="12" ht="12.75">
      <c r="B12" t="s">
        <v>65</v>
      </c>
    </row>
  </sheetData>
  <sheetProtection/>
  <mergeCells count="1">
    <mergeCell ref="A1:G2"/>
  </mergeCells>
  <printOptions horizontalCentered="1"/>
  <pageMargins left="0" right="0" top="3.1496062992125986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nord</dc:creator>
  <cp:keywords/>
  <dc:description/>
  <cp:lastModifiedBy>nord</cp:lastModifiedBy>
  <dcterms:created xsi:type="dcterms:W3CDTF">2016-03-30T14:46:30Z</dcterms:created>
  <dcterms:modified xsi:type="dcterms:W3CDTF">2016-03-30T14:49:14Z</dcterms:modified>
  <cp:category/>
  <cp:version/>
  <cp:contentType/>
  <cp:contentStatus/>
</cp:coreProperties>
</file>