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<sst xmlns="http://schemas.openxmlformats.org/spreadsheetml/2006/main" count="68" uniqueCount="61">
  <si>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</si>
  <si>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</si>
  <si>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</si>
  <si>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5/1 по ул. Кленовая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</si>
  <si>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</si>
  <si>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</si>
  <si>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</si>
  <si>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</si>
  <si>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</si>
  <si>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</si>
  <si>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</si>
  <si>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</si>
  <si>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</si>
  <si>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</si>
  <si>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</si>
  <si>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</si>
  <si>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</si>
  <si>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</si>
  <si>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</si>
  <si>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</si>
  <si>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</si>
  <si>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</si>
  <si>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Н/2009-80 от 01.07.2009г.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</si>
  <si>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</si>
  <si>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</si>
  <si>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</si>
  <si>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</si>
  <si>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</si>
  <si>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</si>
  <si>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</si>
  <si>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</si>
  <si>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</si>
  <si>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</si>
  <si>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</si>
  <si>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</si>
  <si>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</si>
  <si>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</si>
  <si>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</si>
  <si>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</si>
  <si>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</si>
  <si>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</si>
  <si>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</si>
  <si>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</si>
  <si>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5/1 по ул. Кленовая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</si>
  <si>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</si>
  <si>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</si>
  <si>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</si>
  <si>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</si>
  <si>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</si>
  <si>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</si>
  <si>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</si>
  <si>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</si>
  <si>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</si>
  <si>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</si>
  <si>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452,81</t>
    </r>
    <r>
      <rPr>
        <sz val="10"/>
        <rFont val="Arial Cyr"/>
        <family val="0"/>
      </rPr>
      <t xml:space="preserve"> тыс.рублей, в том числе:</t>
    </r>
  </si>
  <si>
    <t>ремонт кровли - 0,71 т.р.</t>
  </si>
  <si>
    <t>ремонт канализационных лежаков - 378,73 т.р.</t>
  </si>
  <si>
    <t>герметизация швов - 69,75 т.р.</t>
  </si>
  <si>
    <t>работы по электрике - 0,75 т.р.</t>
  </si>
  <si>
    <t>ремонт систем ГВС и ХВС - 2,26 т.р.</t>
  </si>
  <si>
    <t>прочие - 0,61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</si>
</sst>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2" fillId="0" borderId="0" xfId="52" applyFill="1" applyAlignment="1">
      <alignment horizontal="center"/>
      <protection/>
    </xf>
    <xf numFmtId="0" fontId="32" fillId="0" borderId="0" xfId="52" applyFill="1">
      <alignment/>
      <protection/>
    </xf>
    <xf numFmtId="0" fontId="32" fillId="0" borderId="22" xfId="52" applyFill="1" applyBorder="1" applyAlignment="1">
      <alignment horizontal="center" vertical="center" wrapText="1"/>
      <protection/>
    </xf>
    <xf numFmtId="0" fontId="32" fillId="0" borderId="22" xfId="52" applyFont="1" applyFill="1" applyBorder="1" applyAlignment="1">
      <alignment horizontal="center" vertical="center" wrapText="1"/>
      <protection/>
    </xf>
    <xf numFmtId="0" fontId="40" fillId="0" borderId="22" xfId="52" applyFont="1" applyFill="1" applyBorder="1" applyAlignment="1">
      <alignment horizontal="center" vertical="center"/>
      <protection/>
    </xf>
    <xf numFmtId="2" fontId="40" fillId="0" borderId="2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8"/>
  <sheetViews>
    <sheetView tabSelected="1" workbookViewId="0" topLeftCell="C14">
      <selection activeCell="J40" sqref="J4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1.37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9" t="s">
        <v>1</v>
      </c>
      <c r="D19" s="9"/>
      <c r="E19" s="9"/>
      <c r="F19" s="9"/>
      <c r="G19" s="9"/>
      <c r="H19" s="9"/>
      <c r="I19" s="9"/>
    </row>
    <row r="20" spans="3:9" ht="12.75">
      <c r="C20" s="10" t="s">
        <v>2</v>
      </c>
      <c r="D20" s="10"/>
      <c r="E20" s="10"/>
      <c r="F20" s="10"/>
      <c r="G20" s="10"/>
      <c r="H20" s="10"/>
      <c r="I20" s="10"/>
    </row>
    <row r="21" spans="3:9" ht="12.75">
      <c r="C21" s="10" t="s">
        <v>3</v>
      </c>
      <c r="D21" s="10"/>
      <c r="E21" s="10"/>
      <c r="F21" s="10"/>
      <c r="G21" s="10"/>
      <c r="H21" s="10"/>
      <c r="I21" s="10"/>
    </row>
    <row r="22" spans="3:9" ht="6" customHeight="1" thickBot="1">
      <c r="C22" s="11"/>
      <c r="D22" s="11"/>
      <c r="E22" s="11"/>
      <c r="F22" s="11"/>
      <c r="G22" s="11"/>
      <c r="H22" s="11"/>
      <c r="I22" s="11"/>
    </row>
    <row r="23" spans="3:9" ht="42.7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9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9" ht="13.5" customHeight="1" thickBot="1">
      <c r="C25" s="18" t="s">
        <v>12</v>
      </c>
      <c r="D25" s="19">
        <v>102031.15</v>
      </c>
      <c r="E25" s="20">
        <v>1255840.01</v>
      </c>
      <c r="F25" s="20">
        <v>1259596.61</v>
      </c>
      <c r="G25" s="20">
        <v>1264264.22</v>
      </c>
      <c r="H25" s="20">
        <f>+D25+E25-F25</f>
        <v>98274.54999999981</v>
      </c>
      <c r="I25" s="21" t="s">
        <v>13</v>
      </c>
    </row>
    <row r="26" spans="3:9" ht="13.5" customHeight="1" thickBot="1">
      <c r="C26" s="18" t="s">
        <v>14</v>
      </c>
      <c r="D26" s="19">
        <v>16884.179999999935</v>
      </c>
      <c r="E26" s="22">
        <v>316233.7</v>
      </c>
      <c r="F26" s="22">
        <v>316086.95</v>
      </c>
      <c r="G26" s="20">
        <v>377089.47</v>
      </c>
      <c r="H26" s="20">
        <f>+D26+E26-F26</f>
        <v>17030.929999999935</v>
      </c>
      <c r="I26" s="23"/>
    </row>
    <row r="27" spans="3:9" ht="13.5" customHeight="1" thickBot="1">
      <c r="C27" s="18" t="s">
        <v>15</v>
      </c>
      <c r="D27" s="19">
        <v>10017.530000000086</v>
      </c>
      <c r="E27" s="22">
        <v>204559.9</v>
      </c>
      <c r="F27" s="22">
        <v>206471.73</v>
      </c>
      <c r="G27" s="20">
        <v>226409.06</v>
      </c>
      <c r="H27" s="20">
        <f>+D27+E27-F27</f>
        <v>8105.70000000007</v>
      </c>
      <c r="I27" s="23"/>
    </row>
    <row r="28" spans="3:9" ht="13.5" customHeight="1" thickBot="1">
      <c r="C28" s="18" t="s">
        <v>16</v>
      </c>
      <c r="D28" s="19">
        <v>5331.760000000053</v>
      </c>
      <c r="E28" s="22">
        <v>117104.95</v>
      </c>
      <c r="F28" s="22">
        <v>116210.83</v>
      </c>
      <c r="G28" s="20">
        <v>92718.89</v>
      </c>
      <c r="H28" s="20">
        <f>+D28+E28-F28</f>
        <v>6225.880000000048</v>
      </c>
      <c r="I28" s="23"/>
    </row>
    <row r="29" spans="3:9" ht="13.5" customHeight="1" thickBot="1">
      <c r="C29" s="18" t="s">
        <v>17</v>
      </c>
      <c r="D29" s="19">
        <v>-2060.2</v>
      </c>
      <c r="E29" s="22">
        <v>22190.49</v>
      </c>
      <c r="F29" s="22">
        <v>20037.39</v>
      </c>
      <c r="G29" s="20">
        <f>E29</f>
        <v>22190.49</v>
      </c>
      <c r="H29" s="20">
        <f>+D29+E29-F29</f>
        <v>92.90000000000146</v>
      </c>
      <c r="I29" s="24"/>
    </row>
    <row r="30" spans="3:9" ht="13.5" customHeight="1" thickBot="1">
      <c r="C30" s="18" t="s">
        <v>18</v>
      </c>
      <c r="D30" s="25">
        <f>SUM(D25:D29)</f>
        <v>132204.42000000004</v>
      </c>
      <c r="E30" s="25">
        <f>SUM(E25:E29)</f>
        <v>1915929.0499999998</v>
      </c>
      <c r="F30" s="25">
        <f>SUM(F25:F29)</f>
        <v>1918403.51</v>
      </c>
      <c r="G30" s="25">
        <f>SUM(G25:G29)</f>
        <v>1982672.13</v>
      </c>
      <c r="H30" s="25">
        <f>SUM(H25:H29)</f>
        <v>129729.95999999988</v>
      </c>
      <c r="I30" s="26"/>
    </row>
    <row r="31" spans="3:9" ht="13.5" customHeight="1" thickBot="1">
      <c r="C31" s="16" t="s">
        <v>19</v>
      </c>
      <c r="D31" s="16"/>
      <c r="E31" s="16"/>
      <c r="F31" s="16"/>
      <c r="G31" s="16"/>
      <c r="H31" s="16"/>
      <c r="I31" s="16"/>
    </row>
    <row r="32" spans="3:9" ht="38.25" customHeight="1" thickBot="1">
      <c r="C32" s="27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28" t="s">
        <v>20</v>
      </c>
    </row>
    <row r="33" spans="3:9" ht="13.5" customHeight="1" thickBot="1">
      <c r="C33" s="12" t="s">
        <v>21</v>
      </c>
      <c r="D33" s="29">
        <v>35142.08999999985</v>
      </c>
      <c r="E33" s="30">
        <v>824159.28</v>
      </c>
      <c r="F33" s="30">
        <v>818150.66</v>
      </c>
      <c r="G33" s="30">
        <f>E33</f>
        <v>824159.28</v>
      </c>
      <c r="H33" s="30">
        <f>+D33+E33-F33</f>
        <v>41150.709999999846</v>
      </c>
      <c r="I33" s="31" t="s">
        <v>22</v>
      </c>
    </row>
    <row r="34" spans="3:10" ht="14.25" customHeight="1" thickBot="1">
      <c r="C34" s="18" t="s">
        <v>23</v>
      </c>
      <c r="D34" s="19">
        <v>7663.749999999971</v>
      </c>
      <c r="E34" s="20">
        <v>180439.68</v>
      </c>
      <c r="F34" s="20">
        <v>179067.16</v>
      </c>
      <c r="G34" s="30">
        <v>452818.14</v>
      </c>
      <c r="H34" s="30">
        <f aca="true" t="shared" si="0" ref="H34:H40">+D34+E34-F34</f>
        <v>9036.26999999996</v>
      </c>
      <c r="I34" s="32"/>
      <c r="J34" s="33"/>
    </row>
    <row r="35" spans="3:9" ht="13.5" customHeight="1" hidden="1" thickBot="1">
      <c r="C35" s="27" t="s">
        <v>24</v>
      </c>
      <c r="D35" s="34">
        <v>0</v>
      </c>
      <c r="E35" s="20"/>
      <c r="F35" s="20"/>
      <c r="G35" s="30">
        <f aca="true" t="shared" si="1" ref="G35:G40">E35</f>
        <v>0</v>
      </c>
      <c r="H35" s="30">
        <f t="shared" si="0"/>
        <v>0</v>
      </c>
      <c r="I35" s="35"/>
    </row>
    <row r="36" spans="3:9" ht="12.75" customHeight="1" hidden="1" thickBot="1">
      <c r="C36" s="18" t="s">
        <v>25</v>
      </c>
      <c r="D36" s="19">
        <v>0</v>
      </c>
      <c r="E36" s="20"/>
      <c r="F36" s="20"/>
      <c r="G36" s="30">
        <f t="shared" si="1"/>
        <v>0</v>
      </c>
      <c r="H36" s="30">
        <f t="shared" si="0"/>
        <v>0</v>
      </c>
      <c r="I36" s="36" t="s">
        <v>26</v>
      </c>
    </row>
    <row r="37" spans="3:9" ht="13.5" customHeight="1" thickBot="1">
      <c r="C37" s="18" t="s">
        <v>27</v>
      </c>
      <c r="D37" s="19">
        <v>8337.229999999981</v>
      </c>
      <c r="E37" s="20">
        <v>196301.4</v>
      </c>
      <c r="F37" s="20">
        <v>194971.83</v>
      </c>
      <c r="G37" s="30">
        <v>208221.28</v>
      </c>
      <c r="H37" s="30">
        <f t="shared" si="0"/>
        <v>9666.799999999988</v>
      </c>
      <c r="I37" s="37" t="s">
        <v>28</v>
      </c>
    </row>
    <row r="38" spans="3:9" ht="13.5" customHeight="1" thickBot="1">
      <c r="C38" s="18" t="s">
        <v>29</v>
      </c>
      <c r="D38" s="19">
        <v>278.65999999999804</v>
      </c>
      <c r="E38" s="22">
        <v>6552.43</v>
      </c>
      <c r="F38" s="22">
        <v>6502.56</v>
      </c>
      <c r="G38" s="30">
        <f t="shared" si="1"/>
        <v>6552.43</v>
      </c>
      <c r="H38" s="30">
        <f t="shared" si="0"/>
        <v>328.5299999999979</v>
      </c>
      <c r="I38" s="37" t="s">
        <v>30</v>
      </c>
    </row>
    <row r="39" spans="3:9" ht="13.5" customHeight="1" thickBot="1">
      <c r="C39" s="27" t="s">
        <v>31</v>
      </c>
      <c r="D39" s="19">
        <v>5718.55</v>
      </c>
      <c r="E39" s="22">
        <v>95522.24</v>
      </c>
      <c r="F39" s="22">
        <v>94997.17</v>
      </c>
      <c r="G39" s="30">
        <f t="shared" si="1"/>
        <v>95522.24</v>
      </c>
      <c r="H39" s="30">
        <f t="shared" si="0"/>
        <v>6243.62000000001</v>
      </c>
      <c r="I39" s="36"/>
    </row>
    <row r="40" spans="3:9" ht="13.5" customHeight="1" thickBot="1">
      <c r="C40" s="18" t="s">
        <v>32</v>
      </c>
      <c r="D40" s="19">
        <v>1137.95</v>
      </c>
      <c r="E40" s="22">
        <v>26797.32</v>
      </c>
      <c r="F40" s="22">
        <v>26593.55</v>
      </c>
      <c r="G40" s="30">
        <f t="shared" si="1"/>
        <v>26797.32</v>
      </c>
      <c r="H40" s="30">
        <f t="shared" si="0"/>
        <v>1341.7200000000012</v>
      </c>
      <c r="I40" s="37" t="s">
        <v>33</v>
      </c>
    </row>
    <row r="41" spans="3:9" s="38" customFormat="1" ht="13.5" customHeight="1" thickBot="1">
      <c r="C41" s="18" t="s">
        <v>18</v>
      </c>
      <c r="D41" s="25">
        <f>SUM(D33:D40)</f>
        <v>58278.2299999998</v>
      </c>
      <c r="E41" s="25">
        <f>SUM(E33:E40)</f>
        <v>1329772.3499999999</v>
      </c>
      <c r="F41" s="25">
        <f>SUM(F33:F40)</f>
        <v>1320282.9300000002</v>
      </c>
      <c r="G41" s="25">
        <f>SUM(G33:G40)</f>
        <v>1614070.69</v>
      </c>
      <c r="H41" s="25">
        <f>SUM(H33:H40)</f>
        <v>67767.6499999998</v>
      </c>
      <c r="I41" s="35"/>
    </row>
    <row r="42" spans="3:9" ht="13.5" customHeight="1" thickBot="1">
      <c r="C42" s="39" t="s">
        <v>34</v>
      </c>
      <c r="D42" s="39"/>
      <c r="E42" s="39"/>
      <c r="F42" s="39"/>
      <c r="G42" s="39"/>
      <c r="H42" s="39"/>
      <c r="I42" s="39"/>
    </row>
    <row r="43" spans="3:9" ht="28.5" customHeight="1" thickBot="1">
      <c r="C43" s="40" t="s">
        <v>35</v>
      </c>
      <c r="D43" s="41" t="s">
        <v>36</v>
      </c>
      <c r="E43" s="42"/>
      <c r="F43" s="42"/>
      <c r="G43" s="42"/>
      <c r="H43" s="43"/>
      <c r="I43" s="44" t="s">
        <v>37</v>
      </c>
    </row>
    <row r="44" spans="3:8" ht="26.25" customHeight="1">
      <c r="C44" s="45" t="s">
        <v>38</v>
      </c>
      <c r="D44" s="45"/>
      <c r="E44" s="45"/>
      <c r="F44" s="45"/>
      <c r="G44" s="45"/>
      <c r="H44" s="46">
        <f>+H30+H41</f>
        <v>197497.6099999997</v>
      </c>
    </row>
    <row r="45" spans="3:4" ht="15" hidden="1">
      <c r="C45" s="48" t="s">
        <v>39</v>
      </c>
      <c r="D45" s="48"/>
    </row>
    <row r="46" ht="12.75" customHeight="1">
      <c r="C46" s="49" t="s">
        <v>40</v>
      </c>
    </row>
    <row r="47" ht="12.75" customHeight="1"/>
    <row r="48" spans="4:6" ht="12.75">
      <c r="D48" s="50"/>
      <c r="E48" s="50"/>
      <c r="F48" s="50"/>
    </row>
  </sheetData>
  <sheetProtection/>
  <mergeCells count="10">
    <mergeCell ref="C31:I31"/>
    <mergeCell ref="I33:I34"/>
    <mergeCell ref="C42:I42"/>
    <mergeCell ref="D43:H43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zoomScaleSheetLayoutView="120" zoomScalePageLayoutView="0" workbookViewId="0" topLeftCell="A8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4.25390625" style="52" customWidth="1"/>
    <col min="10" max="16384" width="9.125" style="52" customWidth="1"/>
  </cols>
  <sheetData>
    <row r="13" spans="1:9" ht="15">
      <c r="A13" s="51" t="s">
        <v>41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42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43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44</v>
      </c>
      <c r="B16" s="53" t="s">
        <v>45</v>
      </c>
      <c r="C16" s="53" t="s">
        <v>46</v>
      </c>
      <c r="D16" s="53" t="s">
        <v>47</v>
      </c>
      <c r="E16" s="53" t="s">
        <v>48</v>
      </c>
      <c r="F16" s="54" t="s">
        <v>49</v>
      </c>
      <c r="G16" s="54" t="s">
        <v>50</v>
      </c>
      <c r="H16" s="53" t="s">
        <v>51</v>
      </c>
      <c r="I16" s="53" t="s">
        <v>52</v>
      </c>
    </row>
    <row r="17" spans="1:9" ht="15">
      <c r="A17" s="55" t="s">
        <v>53</v>
      </c>
      <c r="B17" s="56">
        <v>-77.84630999999996</v>
      </c>
      <c r="C17" s="56"/>
      <c r="D17" s="56">
        <v>180.43968</v>
      </c>
      <c r="E17" s="56">
        <v>179.06716</v>
      </c>
      <c r="F17" s="56">
        <v>2.16</v>
      </c>
      <c r="G17" s="56">
        <v>452.81</v>
      </c>
      <c r="H17" s="56">
        <v>9.03627</v>
      </c>
      <c r="I17" s="56">
        <f>B17+D17+F17-G17</f>
        <v>-348.0566299999999</v>
      </c>
    </row>
    <row r="19" ht="15">
      <c r="A19" s="52" t="s">
        <v>54</v>
      </c>
    </row>
    <row r="20" ht="15">
      <c r="A20" s="52" t="s">
        <v>55</v>
      </c>
    </row>
    <row r="21" ht="15">
      <c r="A21" s="52" t="s">
        <v>56</v>
      </c>
    </row>
    <row r="22" ht="15">
      <c r="A22" s="52" t="s">
        <v>57</v>
      </c>
    </row>
    <row r="23" ht="15">
      <c r="A23" s="52" t="s">
        <v>58</v>
      </c>
    </row>
    <row r="24" ht="15">
      <c r="A24" s="52" t="s">
        <v>59</v>
      </c>
    </row>
    <row r="25" ht="15">
      <c r="A25" s="52" t="s">
        <v>60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2016-03-31T17:00:29Z</dcterms:created>
  <dcterms:modified xsi:type="dcterms:W3CDTF">2016-03-31T17:02:26Z</dcterms:modified>
  <cp:category/>
  <cp:version/>
  <cp:contentType/>
  <cp:contentStatus/>
</cp:coreProperties>
</file>