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</sheets>
  <definedNames/>
  <calcPr fullCalcOnLoad="1"/>
</workbook>
</file>

<file path=xl/sharedStrings.xml><?xml version="1.0" encoding="utf-8"?>
<sst xmlns="http://schemas.openxmlformats.org/spreadsheetml/2006/main" count="66" uniqueCount="60">
  <si>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</si>
  <si>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</si>
  <si>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</si>
  <si>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</si>
  <si>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Задолженность населения на 01.01.2015.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</si>
  <si>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</si>
  <si>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</si>
  <si>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</si>
  <si>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</si>
  <si>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</si>
  <si>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</si>
  <si>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</si>
  <si>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</si>
  <si>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</si>
  <si>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</si>
  <si>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</si>
  <si>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</si>
  <si>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</si>
  <si>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</si>
  <si>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Задолженность населения на 01.01.2015г. (руб.)</t>
  </si>
  <si>
    <t>Наименование подрядчика</t>
  </si>
  <si>
    <t>Упр. и сод.общего им-ва</t>
  </si>
  <si>
    <t>ООО "Уют-Сервис", договор управления № Н/2011-100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</si>
  <si>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</si>
  <si>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</si>
  <si>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</si>
  <si>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</si>
  <si>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</si>
  <si>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</si>
  <si>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</si>
  <si>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</si>
  <si>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Повышающий коээфициент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</si>
  <si>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</si>
  <si>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</si>
  <si>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</si>
  <si>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</si>
  <si>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</si>
  <si>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1260,00 руб. </t>
  </si>
  <si>
    <t>ЦИТ "Домашние сети"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</si>
  <si>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</si>
  <si>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</si>
  <si>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</si>
  <si>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</si>
  <si>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</si>
  <si>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10 по ул. Ветеранов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</si>
  <si>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</si>
  <si>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</si>
  <si>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</si>
  <si>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</si>
  <si>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</si>
  <si>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</si>
  <si>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</si>
  <si>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</si>
  <si>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</si>
  <si>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</si>
  <si>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23,20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</si>
  <si>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Ремонт ЦО - 1,75 т.р.</t>
  </si>
  <si>
    <t>Обслуживание КУУТЭ - 21,09 т.р</t>
  </si>
  <si>
    <t>Прочее - 0,36 т.р.</t>
  </si>
  <si>
    <t>имущества жилого дома № 10  по ул. Ветеранов с 01.01.2015г. по 31.12.2015г.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</si>
</sst>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33" fillId="0" borderId="0" xfId="52" applyFill="1">
      <alignment/>
      <protection/>
    </xf>
    <xf numFmtId="0" fontId="33" fillId="0" borderId="17" xfId="52" applyFill="1" applyBorder="1" applyAlignment="1">
      <alignment horizontal="center" vertical="center" wrapText="1"/>
      <protection/>
    </xf>
    <xf numFmtId="0" fontId="33" fillId="0" borderId="17" xfId="52" applyFont="1" applyFill="1" applyBorder="1" applyAlignment="1">
      <alignment horizontal="center" vertical="center" wrapText="1"/>
      <protection/>
    </xf>
    <xf numFmtId="0" fontId="41" fillId="0" borderId="17" xfId="52" applyFont="1" applyFill="1" applyBorder="1" applyAlignment="1">
      <alignment horizontal="center" vertical="center"/>
      <protection/>
    </xf>
    <xf numFmtId="2" fontId="41" fillId="0" borderId="17" xfId="52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3" fillId="0" borderId="0" xfId="52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48"/>
  <sheetViews>
    <sheetView tabSelected="1" zoomScalePageLayoutView="0" workbookViewId="0" topLeftCell="C15">
      <selection activeCell="C21" sqref="C21:I2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3" customWidth="1"/>
    <col min="4" max="4" width="14.375" style="33" customWidth="1"/>
    <col min="5" max="5" width="11.875" style="33" customWidth="1"/>
    <col min="6" max="6" width="13.25390625" style="33" customWidth="1"/>
    <col min="7" max="7" width="11.875" style="33" customWidth="1"/>
    <col min="8" max="8" width="14.375" style="33" customWidth="1"/>
    <col min="9" max="9" width="33.375" style="33" customWidth="1"/>
    <col min="10" max="10" width="10.125" style="2" bestFit="1" customWidth="1"/>
    <col min="11" max="11" width="9.125" style="2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4.25">
      <c r="C18" s="50" t="s">
        <v>1</v>
      </c>
      <c r="D18" s="50"/>
      <c r="E18" s="50"/>
      <c r="F18" s="50"/>
      <c r="G18" s="50"/>
      <c r="H18" s="50"/>
      <c r="I18" s="50"/>
    </row>
    <row r="19" spans="3:9" ht="12.75">
      <c r="C19" s="51" t="s">
        <v>2</v>
      </c>
      <c r="D19" s="51"/>
      <c r="E19" s="51"/>
      <c r="F19" s="51"/>
      <c r="G19" s="51"/>
      <c r="H19" s="51"/>
      <c r="I19" s="51"/>
    </row>
    <row r="20" spans="3:9" ht="12.75">
      <c r="C20" s="51" t="s">
        <v>59</v>
      </c>
      <c r="D20" s="51"/>
      <c r="E20" s="51"/>
      <c r="F20" s="51"/>
      <c r="G20" s="51"/>
      <c r="H20" s="51"/>
      <c r="I20" s="51"/>
    </row>
    <row r="21" spans="3:9" ht="6" customHeight="1" thickBot="1">
      <c r="C21" s="52"/>
      <c r="D21" s="52"/>
      <c r="E21" s="52"/>
      <c r="F21" s="52"/>
      <c r="G21" s="52"/>
      <c r="H21" s="52"/>
      <c r="I21" s="52"/>
    </row>
    <row r="22" spans="3:9" ht="38.25" customHeight="1" thickBot="1">
      <c r="C22" s="9" t="s">
        <v>3</v>
      </c>
      <c r="D22" s="10" t="s">
        <v>4</v>
      </c>
      <c r="E22" s="11" t="s">
        <v>5</v>
      </c>
      <c r="F22" s="11" t="s">
        <v>6</v>
      </c>
      <c r="G22" s="11" t="s">
        <v>7</v>
      </c>
      <c r="H22" s="11" t="s">
        <v>8</v>
      </c>
      <c r="I22" s="10" t="s">
        <v>9</v>
      </c>
    </row>
    <row r="23" spans="3:9" ht="13.5" customHeight="1" thickBot="1">
      <c r="C23" s="53" t="s">
        <v>10</v>
      </c>
      <c r="D23" s="43"/>
      <c r="E23" s="43"/>
      <c r="F23" s="43"/>
      <c r="G23" s="43"/>
      <c r="H23" s="43"/>
      <c r="I23" s="54"/>
    </row>
    <row r="24" spans="3:9" ht="13.5" customHeight="1" thickBot="1">
      <c r="C24" s="12" t="s">
        <v>11</v>
      </c>
      <c r="D24" s="13">
        <v>8261.939999999926</v>
      </c>
      <c r="E24" s="14">
        <v>304960.19</v>
      </c>
      <c r="F24" s="14">
        <v>241691.06</v>
      </c>
      <c r="G24" s="14">
        <v>355227.39</v>
      </c>
      <c r="H24" s="14">
        <f>+D24+E24-F24</f>
        <v>71531.06999999995</v>
      </c>
      <c r="I24" s="55" t="s">
        <v>12</v>
      </c>
    </row>
    <row r="25" spans="3:9" ht="13.5" customHeight="1" thickBot="1">
      <c r="C25" s="12" t="s">
        <v>13</v>
      </c>
      <c r="D25" s="13">
        <v>-4172.349999999976</v>
      </c>
      <c r="E25" s="15">
        <v>55167.66</v>
      </c>
      <c r="F25" s="15">
        <v>46470.46</v>
      </c>
      <c r="G25" s="14">
        <v>64923.26</v>
      </c>
      <c r="H25" s="14">
        <f>+D25+E25-F25</f>
        <v>4524.850000000028</v>
      </c>
      <c r="I25" s="56"/>
    </row>
    <row r="26" spans="3:9" ht="13.5" customHeight="1" thickBot="1">
      <c r="C26" s="12" t="s">
        <v>14</v>
      </c>
      <c r="D26" s="13">
        <v>626.069999999993</v>
      </c>
      <c r="E26" s="15">
        <v>61489.84</v>
      </c>
      <c r="F26" s="15">
        <v>55040.7</v>
      </c>
      <c r="G26" s="14">
        <v>63424.45</v>
      </c>
      <c r="H26" s="14">
        <f>+D26+E26-F26</f>
        <v>7075.209999999992</v>
      </c>
      <c r="I26" s="56"/>
    </row>
    <row r="27" spans="3:9" ht="13.5" customHeight="1" thickBot="1">
      <c r="C27" s="12" t="s">
        <v>15</v>
      </c>
      <c r="D27" s="13">
        <v>348.24999999999767</v>
      </c>
      <c r="E27" s="15">
        <v>31935.06</v>
      </c>
      <c r="F27" s="15">
        <v>28432.44</v>
      </c>
      <c r="G27" s="14">
        <v>25284.87</v>
      </c>
      <c r="H27" s="14">
        <f>+D27+E27-F27</f>
        <v>3850.869999999999</v>
      </c>
      <c r="I27" s="56"/>
    </row>
    <row r="28" spans="3:9" ht="13.5" customHeight="1" thickBot="1">
      <c r="C28" s="12" t="s">
        <v>16</v>
      </c>
      <c r="D28" s="13">
        <v>-426.82</v>
      </c>
      <c r="E28" s="15">
        <v>3914.24</v>
      </c>
      <c r="F28" s="15">
        <v>3092.71</v>
      </c>
      <c r="G28" s="14">
        <f>E28</f>
        <v>3914.24</v>
      </c>
      <c r="H28" s="14">
        <f>+D28+E28-F28</f>
        <v>394.7099999999996</v>
      </c>
      <c r="I28" s="57"/>
    </row>
    <row r="29" spans="3:9" ht="13.5" customHeight="1" thickBot="1">
      <c r="C29" s="12" t="s">
        <v>17</v>
      </c>
      <c r="D29" s="16">
        <f>SUM(D24:D28)</f>
        <v>4637.089999999941</v>
      </c>
      <c r="E29" s="16">
        <f>SUM(E24:E28)</f>
        <v>457466.98999999993</v>
      </c>
      <c r="F29" s="16">
        <f>SUM(F24:F28)</f>
        <v>374727.37000000005</v>
      </c>
      <c r="G29" s="16">
        <f>SUM(G24:G28)</f>
        <v>512774.21</v>
      </c>
      <c r="H29" s="16">
        <f>SUM(H24:H28)</f>
        <v>87376.70999999998</v>
      </c>
      <c r="I29" s="17"/>
    </row>
    <row r="30" spans="3:9" ht="13.5" customHeight="1" thickBot="1">
      <c r="C30" s="43" t="s">
        <v>18</v>
      </c>
      <c r="D30" s="43"/>
      <c r="E30" s="43"/>
      <c r="F30" s="43"/>
      <c r="G30" s="43"/>
      <c r="H30" s="43"/>
      <c r="I30" s="43"/>
    </row>
    <row r="31" spans="3:9" ht="38.25" customHeight="1" thickBot="1">
      <c r="C31" s="18" t="s">
        <v>3</v>
      </c>
      <c r="D31" s="10" t="s">
        <v>19</v>
      </c>
      <c r="E31" s="11" t="s">
        <v>5</v>
      </c>
      <c r="F31" s="11" t="s">
        <v>6</v>
      </c>
      <c r="G31" s="11" t="s">
        <v>7</v>
      </c>
      <c r="H31" s="11" t="s">
        <v>19</v>
      </c>
      <c r="I31" s="19" t="s">
        <v>20</v>
      </c>
    </row>
    <row r="32" spans="3:9" ht="13.5" customHeight="1" thickBot="1">
      <c r="C32" s="9" t="s">
        <v>21</v>
      </c>
      <c r="D32" s="20">
        <v>15316.660000000054</v>
      </c>
      <c r="E32" s="21">
        <v>322426.09</v>
      </c>
      <c r="F32" s="21">
        <v>292373.66</v>
      </c>
      <c r="G32" s="21">
        <f>E32</f>
        <v>322426.09</v>
      </c>
      <c r="H32" s="21">
        <f aca="true" t="shared" si="0" ref="H32:H39">+D32+E32-F32</f>
        <v>45369.090000000084</v>
      </c>
      <c r="I32" s="44" t="s">
        <v>22</v>
      </c>
    </row>
    <row r="33" spans="3:10" ht="14.25" customHeight="1" thickBot="1">
      <c r="C33" s="12" t="s">
        <v>23</v>
      </c>
      <c r="D33" s="13">
        <v>3104.01</v>
      </c>
      <c r="E33" s="14">
        <v>68325.04</v>
      </c>
      <c r="F33" s="14">
        <v>61955.54</v>
      </c>
      <c r="G33" s="21">
        <v>23202.99</v>
      </c>
      <c r="H33" s="21">
        <f t="shared" si="0"/>
        <v>9473.509999999987</v>
      </c>
      <c r="I33" s="45"/>
      <c r="J33" s="22"/>
    </row>
    <row r="34" spans="3:9" ht="13.5" customHeight="1" hidden="1" thickBot="1">
      <c r="C34" s="18" t="s">
        <v>24</v>
      </c>
      <c r="D34" s="23">
        <v>0</v>
      </c>
      <c r="E34" s="14"/>
      <c r="F34" s="14"/>
      <c r="G34" s="21">
        <f aca="true" t="shared" si="1" ref="G34:G39">E34</f>
        <v>0</v>
      </c>
      <c r="H34" s="21">
        <f t="shared" si="0"/>
        <v>0</v>
      </c>
      <c r="I34" s="24"/>
    </row>
    <row r="35" spans="3:9" ht="12.75" customHeight="1" hidden="1" thickBot="1">
      <c r="C35" s="12" t="s">
        <v>25</v>
      </c>
      <c r="D35" s="13">
        <v>0</v>
      </c>
      <c r="E35" s="14"/>
      <c r="F35" s="14"/>
      <c r="G35" s="21">
        <f t="shared" si="1"/>
        <v>0</v>
      </c>
      <c r="H35" s="21">
        <f t="shared" si="0"/>
        <v>0</v>
      </c>
      <c r="I35" s="24" t="s">
        <v>26</v>
      </c>
    </row>
    <row r="36" spans="3:9" ht="13.5" customHeight="1" thickBot="1">
      <c r="C36" s="12" t="s">
        <v>27</v>
      </c>
      <c r="D36" s="13">
        <v>3432.870000000008</v>
      </c>
      <c r="E36" s="14">
        <v>74348.68</v>
      </c>
      <c r="F36" s="14">
        <v>67417.64</v>
      </c>
      <c r="G36" s="21">
        <v>52533.58</v>
      </c>
      <c r="H36" s="21">
        <f t="shared" si="0"/>
        <v>10363.910000000003</v>
      </c>
      <c r="I36" s="25" t="s">
        <v>28</v>
      </c>
    </row>
    <row r="37" spans="3:9" ht="13.5" customHeight="1" thickBot="1">
      <c r="C37" s="12" t="s">
        <v>29</v>
      </c>
      <c r="D37" s="13">
        <v>105.82999999999923</v>
      </c>
      <c r="E37" s="15">
        <v>2258.55</v>
      </c>
      <c r="F37" s="15">
        <v>2048.03</v>
      </c>
      <c r="G37" s="21">
        <f t="shared" si="1"/>
        <v>2258.55</v>
      </c>
      <c r="H37" s="21">
        <f t="shared" si="0"/>
        <v>316.349999999999</v>
      </c>
      <c r="I37" s="25" t="s">
        <v>30</v>
      </c>
    </row>
    <row r="38" spans="3:9" ht="13.5" customHeight="1" thickBot="1">
      <c r="C38" s="12" t="s">
        <v>31</v>
      </c>
      <c r="D38" s="13">
        <v>0</v>
      </c>
      <c r="E38" s="15">
        <v>1105.82</v>
      </c>
      <c r="F38" s="15">
        <v>360.6</v>
      </c>
      <c r="G38" s="21"/>
      <c r="H38" s="21">
        <f t="shared" si="0"/>
        <v>745.2199999999999</v>
      </c>
      <c r="I38" s="25"/>
    </row>
    <row r="39" spans="3:9" ht="13.5" customHeight="1" thickBot="1">
      <c r="C39" s="18" t="s">
        <v>32</v>
      </c>
      <c r="D39" s="13">
        <v>1935.61</v>
      </c>
      <c r="E39" s="15">
        <v>27977.1</v>
      </c>
      <c r="F39" s="15">
        <v>24209.39</v>
      </c>
      <c r="G39" s="21">
        <f t="shared" si="1"/>
        <v>27977.1</v>
      </c>
      <c r="H39" s="21">
        <f t="shared" si="0"/>
        <v>5703.32</v>
      </c>
      <c r="I39" s="24"/>
    </row>
    <row r="40" spans="3:9" ht="13.5" customHeight="1" hidden="1" thickBot="1">
      <c r="C40" s="12" t="s">
        <v>33</v>
      </c>
      <c r="D40" s="26"/>
      <c r="E40" s="15"/>
      <c r="F40" s="15"/>
      <c r="G40" s="21">
        <f>+E40</f>
        <v>0</v>
      </c>
      <c r="H40" s="15"/>
      <c r="I40" s="25" t="s">
        <v>34</v>
      </c>
    </row>
    <row r="41" spans="3:12" s="27" customFormat="1" ht="13.5" customHeight="1" thickBot="1">
      <c r="C41" s="12" t="s">
        <v>17</v>
      </c>
      <c r="D41" s="16">
        <f>SUM(D32:D40)</f>
        <v>23894.980000000065</v>
      </c>
      <c r="E41" s="16">
        <f>SUM(E32:E40)</f>
        <v>496441.27999999997</v>
      </c>
      <c r="F41" s="16">
        <f>SUM(F32:F40)</f>
        <v>448364.86</v>
      </c>
      <c r="G41" s="16">
        <f>SUM(G32:G40)</f>
        <v>428398.31</v>
      </c>
      <c r="H41" s="16">
        <f>SUM(H32:H40)</f>
        <v>71971.40000000008</v>
      </c>
      <c r="I41" s="26"/>
      <c r="L41" s="28"/>
    </row>
    <row r="42" spans="3:9" ht="13.5" customHeight="1" thickBot="1">
      <c r="C42" s="46" t="s">
        <v>35</v>
      </c>
      <c r="D42" s="46"/>
      <c r="E42" s="46"/>
      <c r="F42" s="46"/>
      <c r="G42" s="46"/>
      <c r="H42" s="46"/>
      <c r="I42" s="46"/>
    </row>
    <row r="43" spans="3:9" ht="27" customHeight="1" thickBot="1">
      <c r="C43" s="29" t="s">
        <v>36</v>
      </c>
      <c r="D43" s="47" t="s">
        <v>37</v>
      </c>
      <c r="E43" s="48"/>
      <c r="F43" s="48"/>
      <c r="G43" s="48"/>
      <c r="H43" s="49"/>
      <c r="I43" s="30" t="s">
        <v>38</v>
      </c>
    </row>
    <row r="44" spans="3:8" ht="26.25" customHeight="1">
      <c r="C44" s="31" t="s">
        <v>39</v>
      </c>
      <c r="D44" s="31"/>
      <c r="E44" s="31"/>
      <c r="F44" s="31"/>
      <c r="G44" s="31"/>
      <c r="H44" s="32">
        <f>+H29+H41</f>
        <v>159348.11000000004</v>
      </c>
    </row>
    <row r="45" spans="3:9" s="34" customFormat="1" ht="12.75" hidden="1">
      <c r="C45" s="33" t="s">
        <v>40</v>
      </c>
      <c r="D45" s="33"/>
      <c r="E45" s="33"/>
      <c r="F45" s="33"/>
      <c r="G45" s="33"/>
      <c r="H45" s="33"/>
      <c r="I45" s="33"/>
    </row>
    <row r="46" ht="12.75" customHeight="1">
      <c r="C46" s="35" t="s">
        <v>41</v>
      </c>
    </row>
    <row r="47" spans="3:8" ht="12.75">
      <c r="C47" s="2"/>
      <c r="D47" s="2"/>
      <c r="E47" s="2"/>
      <c r="F47" s="2"/>
      <c r="G47" s="2"/>
      <c r="H47" s="2"/>
    </row>
    <row r="48" spans="3:6" ht="15" customHeight="1">
      <c r="C48" s="36"/>
      <c r="D48" s="37"/>
      <c r="E48" s="37"/>
      <c r="F48" s="37"/>
    </row>
  </sheetData>
  <sheetProtection/>
  <mergeCells count="10">
    <mergeCell ref="C30:I30"/>
    <mergeCell ref="I32:I33"/>
    <mergeCell ref="C42:I42"/>
    <mergeCell ref="D43:H43"/>
    <mergeCell ref="C18:I18"/>
    <mergeCell ref="C19:I19"/>
    <mergeCell ref="C20:I20"/>
    <mergeCell ref="C21:I21"/>
    <mergeCell ref="C23:I23"/>
    <mergeCell ref="I24:I28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2"/>
  <sheetViews>
    <sheetView zoomScaleSheetLayoutView="120" zoomScalePageLayoutView="0" workbookViewId="0" topLeftCell="A1">
      <selection activeCell="D32" sqref="D32"/>
    </sheetView>
  </sheetViews>
  <sheetFormatPr defaultColWidth="9.00390625" defaultRowHeight="12.75"/>
  <cols>
    <col min="1" max="1" width="4.625" style="38" customWidth="1"/>
    <col min="2" max="2" width="12.375" style="38" customWidth="1"/>
    <col min="3" max="3" width="13.25390625" style="38" hidden="1" customWidth="1"/>
    <col min="4" max="4" width="12.125" style="38" customWidth="1"/>
    <col min="5" max="5" width="13.625" style="38" customWidth="1"/>
    <col min="6" max="6" width="13.25390625" style="38" customWidth="1"/>
    <col min="7" max="7" width="14.25390625" style="38" customWidth="1"/>
    <col min="8" max="8" width="15.125" style="38" customWidth="1"/>
    <col min="9" max="9" width="14.25390625" style="38" customWidth="1"/>
    <col min="10" max="16384" width="9.125" style="38" customWidth="1"/>
  </cols>
  <sheetData>
    <row r="13" spans="1:9" ht="15">
      <c r="A13" s="58" t="s">
        <v>42</v>
      </c>
      <c r="B13" s="58"/>
      <c r="C13" s="58"/>
      <c r="D13" s="58"/>
      <c r="E13" s="58"/>
      <c r="F13" s="58"/>
      <c r="G13" s="58"/>
      <c r="H13" s="58"/>
      <c r="I13" s="58"/>
    </row>
    <row r="14" spans="1:9" ht="15">
      <c r="A14" s="58" t="s">
        <v>43</v>
      </c>
      <c r="B14" s="58"/>
      <c r="C14" s="58"/>
      <c r="D14" s="58"/>
      <c r="E14" s="58"/>
      <c r="F14" s="58"/>
      <c r="G14" s="58"/>
      <c r="H14" s="58"/>
      <c r="I14" s="58"/>
    </row>
    <row r="15" spans="1:9" ht="15">
      <c r="A15" s="58" t="s">
        <v>44</v>
      </c>
      <c r="B15" s="58"/>
      <c r="C15" s="58"/>
      <c r="D15" s="58"/>
      <c r="E15" s="58"/>
      <c r="F15" s="58"/>
      <c r="G15" s="58"/>
      <c r="H15" s="58"/>
      <c r="I15" s="58"/>
    </row>
    <row r="16" spans="1:9" ht="60">
      <c r="A16" s="39" t="s">
        <v>45</v>
      </c>
      <c r="B16" s="39" t="s">
        <v>46</v>
      </c>
      <c r="C16" s="39" t="s">
        <v>47</v>
      </c>
      <c r="D16" s="39" t="s">
        <v>48</v>
      </c>
      <c r="E16" s="39" t="s">
        <v>49</v>
      </c>
      <c r="F16" s="40" t="s">
        <v>50</v>
      </c>
      <c r="G16" s="40" t="s">
        <v>51</v>
      </c>
      <c r="H16" s="39" t="s">
        <v>52</v>
      </c>
      <c r="I16" s="39" t="s">
        <v>53</v>
      </c>
    </row>
    <row r="17" spans="1:9" ht="15">
      <c r="A17" s="41" t="s">
        <v>54</v>
      </c>
      <c r="B17" s="42">
        <v>0</v>
      </c>
      <c r="C17" s="42">
        <v>0</v>
      </c>
      <c r="D17" s="42">
        <v>68.32504</v>
      </c>
      <c r="E17" s="42">
        <v>61.95554</v>
      </c>
      <c r="F17" s="42">
        <v>1.26</v>
      </c>
      <c r="G17" s="42">
        <v>23.20299</v>
      </c>
      <c r="H17" s="42">
        <v>9.47351</v>
      </c>
      <c r="I17" s="42">
        <f>B17+D17+F17-G17</f>
        <v>46.38205000000001</v>
      </c>
    </row>
    <row r="19" ht="15">
      <c r="A19" s="38" t="s">
        <v>55</v>
      </c>
    </row>
    <row r="20" ht="15">
      <c r="A20" s="38" t="s">
        <v>56</v>
      </c>
    </row>
    <row r="21" ht="15">
      <c r="A21" s="38" t="s">
        <v>57</v>
      </c>
    </row>
    <row r="22" ht="15">
      <c r="A22" s="38" t="s">
        <v>58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2016-03-30T16:03:03Z</dcterms:created>
  <dcterms:modified xsi:type="dcterms:W3CDTF">2016-04-01T05:47:42Z</dcterms:modified>
  <cp:category/>
  <cp:version/>
  <cp:contentType/>
  <cp:contentStatus/>
</cp:coreProperties>
</file>