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<sst xmlns="http://schemas.openxmlformats.org/spreadsheetml/2006/main" count="43" uniqueCount="36">
  <si>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</si>
  <si>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</si>
  <si>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</si>
  <si>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96а по мкр. Черная Речка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</si>
  <si>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</si>
  <si>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</si>
  <si>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</si>
  <si>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</si>
  <si>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</si>
  <si>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</si>
  <si>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</si>
  <si>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</si>
  <si>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</si>
  <si>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</si>
  <si>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</si>
  <si>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</si>
  <si>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</si>
  <si>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</si>
  <si>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</si>
  <si>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</si>
  <si>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</si>
  <si>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</si>
  <si>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Н/2008-57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</si>
  <si>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</si>
  <si>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</si>
  <si>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</si>
  <si>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</si>
  <si>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</si>
  <si>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</si>
  <si>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</si>
  <si>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</si>
  <si>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</si>
  <si>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</si>
  <si>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</si>
  <si>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01.01.2017г.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</si>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</sst>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top" wrapText="1"/>
    </xf>
    <xf numFmtId="4" fontId="25" fillId="0" borderId="13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4" fontId="26" fillId="0" borderId="16" xfId="0" applyNumberFormat="1" applyFont="1" applyFill="1" applyBorder="1" applyAlignment="1">
      <alignment horizontal="right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29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4"/>
  <sheetViews>
    <sheetView tabSelected="1" zoomScalePageLayoutView="0" workbookViewId="0" topLeftCell="C28">
      <selection activeCell="I51" sqref="I5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625" style="39" customWidth="1"/>
    <col min="4" max="4" width="13.25390625" style="39" customWidth="1"/>
    <col min="5" max="5" width="11.875" style="39" customWidth="1"/>
    <col min="6" max="6" width="13.25390625" style="39" customWidth="1"/>
    <col min="7" max="7" width="11.875" style="39" customWidth="1"/>
    <col min="8" max="8" width="13.00390625" style="39" customWidth="1"/>
    <col min="9" max="9" width="26.125" style="39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2.75" customHeight="1">
      <c r="C24" s="7"/>
      <c r="D24" s="7"/>
      <c r="E24" s="8"/>
      <c r="F24" s="8"/>
      <c r="G24" s="8"/>
      <c r="H24" s="8"/>
      <c r="I24" s="8"/>
    </row>
    <row r="25" spans="3:9" ht="12.75" customHeight="1">
      <c r="C25" s="7"/>
      <c r="D25" s="7"/>
      <c r="E25" s="8"/>
      <c r="F25" s="8"/>
      <c r="G25" s="8"/>
      <c r="H25" s="8"/>
      <c r="I25" s="8"/>
    </row>
    <row r="26" spans="3:9" ht="14.25">
      <c r="C26" s="9" t="s">
        <v>1</v>
      </c>
      <c r="D26" s="9"/>
      <c r="E26" s="9"/>
      <c r="F26" s="9"/>
      <c r="G26" s="9"/>
      <c r="H26" s="9"/>
      <c r="I26" s="9"/>
    </row>
    <row r="27" spans="3:9" ht="12.75">
      <c r="C27" s="10" t="s">
        <v>2</v>
      </c>
      <c r="D27" s="10"/>
      <c r="E27" s="10"/>
      <c r="F27" s="10"/>
      <c r="G27" s="10"/>
      <c r="H27" s="10"/>
      <c r="I27" s="10"/>
    </row>
    <row r="28" spans="3:9" ht="12.75">
      <c r="C28" s="10" t="s">
        <v>3</v>
      </c>
      <c r="D28" s="10"/>
      <c r="E28" s="10"/>
      <c r="F28" s="10"/>
      <c r="G28" s="10"/>
      <c r="H28" s="10"/>
      <c r="I28" s="10"/>
    </row>
    <row r="29" spans="3:9" ht="6" customHeight="1" thickBot="1">
      <c r="C29" s="11"/>
      <c r="D29" s="11"/>
      <c r="E29" s="11"/>
      <c r="F29" s="11"/>
      <c r="G29" s="11"/>
      <c r="H29" s="11"/>
      <c r="I29" s="11"/>
    </row>
    <row r="30" spans="3:9" ht="50.25" customHeight="1" thickBot="1">
      <c r="C30" s="12" t="s">
        <v>4</v>
      </c>
      <c r="D30" s="13" t="s">
        <v>5</v>
      </c>
      <c r="E30" s="14" t="s">
        <v>6</v>
      </c>
      <c r="F30" s="14" t="s">
        <v>7</v>
      </c>
      <c r="G30" s="14" t="s">
        <v>8</v>
      </c>
      <c r="H30" s="14" t="s">
        <v>9</v>
      </c>
      <c r="I30" s="13" t="s">
        <v>10</v>
      </c>
    </row>
    <row r="31" spans="3:10" ht="13.5" customHeight="1" thickBot="1">
      <c r="C31" s="15" t="s">
        <v>11</v>
      </c>
      <c r="D31" s="16"/>
      <c r="E31" s="16"/>
      <c r="F31" s="16"/>
      <c r="G31" s="16"/>
      <c r="H31" s="16"/>
      <c r="I31" s="16"/>
      <c r="J31" s="17"/>
    </row>
    <row r="32" spans="3:9" ht="13.5" customHeight="1" hidden="1" thickBot="1">
      <c r="C32" s="18" t="s">
        <v>12</v>
      </c>
      <c r="D32" s="19"/>
      <c r="E32" s="20"/>
      <c r="F32" s="20"/>
      <c r="G32" s="20">
        <f>E32</f>
        <v>0</v>
      </c>
      <c r="H32" s="20"/>
      <c r="I32" s="21" t="s">
        <v>13</v>
      </c>
    </row>
    <row r="33" spans="3:9" ht="13.5" customHeight="1" hidden="1" thickBot="1">
      <c r="C33" s="18" t="s">
        <v>14</v>
      </c>
      <c r="D33" s="19"/>
      <c r="E33" s="22"/>
      <c r="F33" s="22"/>
      <c r="G33" s="20">
        <f>E33</f>
        <v>0</v>
      </c>
      <c r="H33" s="22"/>
      <c r="I33" s="23"/>
    </row>
    <row r="34" spans="3:9" ht="13.5" customHeight="1" thickBot="1">
      <c r="C34" s="18" t="s">
        <v>15</v>
      </c>
      <c r="D34" s="24">
        <v>1977.4000000000015</v>
      </c>
      <c r="E34" s="22">
        <f>23234.28-257.06</f>
        <v>22977.219999999998</v>
      </c>
      <c r="F34" s="22">
        <v>23307.85</v>
      </c>
      <c r="G34" s="20">
        <v>19169.64</v>
      </c>
      <c r="H34" s="25">
        <f>+D34+E34-F34</f>
        <v>1646.7700000000004</v>
      </c>
      <c r="I34" s="23"/>
    </row>
    <row r="35" spans="3:9" ht="13.5" customHeight="1" thickBot="1">
      <c r="C35" s="18" t="s">
        <v>16</v>
      </c>
      <c r="D35" s="24">
        <v>693.8000000000002</v>
      </c>
      <c r="E35" s="22">
        <f>8153.07-90.19</f>
        <v>8062.88</v>
      </c>
      <c r="F35" s="22">
        <v>8178.74</v>
      </c>
      <c r="G35" s="20">
        <v>1122.08</v>
      </c>
      <c r="H35" s="25">
        <f>+D35+E35-F35</f>
        <v>577.9400000000005</v>
      </c>
      <c r="I35" s="23"/>
    </row>
    <row r="36" spans="3:9" ht="13.5" customHeight="1" thickBot="1">
      <c r="C36" s="18" t="s">
        <v>17</v>
      </c>
      <c r="D36" s="24">
        <v>0</v>
      </c>
      <c r="E36" s="22"/>
      <c r="F36" s="22"/>
      <c r="G36" s="20"/>
      <c r="H36" s="25">
        <f>+D36+E36-F36</f>
        <v>0</v>
      </c>
      <c r="I36" s="26"/>
    </row>
    <row r="37" spans="3:9" ht="13.5" customHeight="1" thickBot="1">
      <c r="C37" s="18" t="s">
        <v>18</v>
      </c>
      <c r="D37" s="27">
        <f>SUM(D32:D36)</f>
        <v>2671.2000000000016</v>
      </c>
      <c r="E37" s="27">
        <f>SUM(E32:E36)</f>
        <v>31040.1</v>
      </c>
      <c r="F37" s="27">
        <f>SUM(F32:F36)</f>
        <v>31486.589999999997</v>
      </c>
      <c r="G37" s="27">
        <f>SUM(G32:G36)</f>
        <v>20291.72</v>
      </c>
      <c r="H37" s="27">
        <f>SUM(H32:H36)</f>
        <v>2224.710000000001</v>
      </c>
      <c r="I37" s="18"/>
    </row>
    <row r="38" spans="3:9" ht="13.5" customHeight="1" thickBot="1">
      <c r="C38" s="16" t="s">
        <v>19</v>
      </c>
      <c r="D38" s="16"/>
      <c r="E38" s="16"/>
      <c r="F38" s="16"/>
      <c r="G38" s="16"/>
      <c r="H38" s="16"/>
      <c r="I38" s="16"/>
    </row>
    <row r="39" spans="3:9" ht="53.25" customHeight="1" thickBot="1">
      <c r="C39" s="28" t="s">
        <v>4</v>
      </c>
      <c r="D39" s="13" t="s">
        <v>5</v>
      </c>
      <c r="E39" s="14" t="s">
        <v>6</v>
      </c>
      <c r="F39" s="14" t="s">
        <v>7</v>
      </c>
      <c r="G39" s="14" t="s">
        <v>8</v>
      </c>
      <c r="H39" s="14" t="s">
        <v>9</v>
      </c>
      <c r="I39" s="29" t="s">
        <v>20</v>
      </c>
    </row>
    <row r="40" spans="3:9" ht="36" customHeight="1" thickBot="1">
      <c r="C40" s="12" t="s">
        <v>21</v>
      </c>
      <c r="D40" s="30">
        <v>562.46</v>
      </c>
      <c r="E40" s="31">
        <v>8125.32</v>
      </c>
      <c r="F40" s="31">
        <v>8195.47</v>
      </c>
      <c r="G40" s="31">
        <f>+E40</f>
        <v>8125.32</v>
      </c>
      <c r="H40" s="31">
        <f aca="true" t="shared" si="0" ref="H40:H46">+D40+E40-F40</f>
        <v>492.3099999999995</v>
      </c>
      <c r="I40" s="32" t="s">
        <v>22</v>
      </c>
    </row>
    <row r="41" spans="3:9" ht="14.25" customHeight="1" hidden="1" thickBot="1">
      <c r="C41" s="18" t="s">
        <v>23</v>
      </c>
      <c r="D41" s="24">
        <v>0</v>
      </c>
      <c r="E41" s="20"/>
      <c r="F41" s="20"/>
      <c r="G41" s="31"/>
      <c r="H41" s="31">
        <f t="shared" si="0"/>
        <v>0</v>
      </c>
      <c r="I41" s="19"/>
    </row>
    <row r="42" spans="3:9" ht="13.5" customHeight="1" hidden="1" thickBot="1">
      <c r="C42" s="28" t="s">
        <v>24</v>
      </c>
      <c r="D42" s="33">
        <v>0</v>
      </c>
      <c r="E42" s="20"/>
      <c r="F42" s="20"/>
      <c r="G42" s="31"/>
      <c r="H42" s="31">
        <f t="shared" si="0"/>
        <v>0</v>
      </c>
      <c r="I42" s="19"/>
    </row>
    <row r="43" spans="3:9" ht="12.75" customHeight="1" hidden="1" thickBot="1">
      <c r="C43" s="18" t="s">
        <v>25</v>
      </c>
      <c r="D43" s="24">
        <v>0</v>
      </c>
      <c r="E43" s="20"/>
      <c r="F43" s="20"/>
      <c r="G43" s="31"/>
      <c r="H43" s="31">
        <f t="shared" si="0"/>
        <v>0</v>
      </c>
      <c r="I43" s="34" t="s">
        <v>26</v>
      </c>
    </row>
    <row r="44" spans="3:9" ht="32.25" customHeight="1" thickBot="1">
      <c r="C44" s="18" t="s">
        <v>27</v>
      </c>
      <c r="D44" s="24">
        <v>459.3599999999997</v>
      </c>
      <c r="E44" s="20">
        <f>4976.91+1658.97</f>
        <v>6635.88</v>
      </c>
      <c r="F44" s="20">
        <f>2118.33+4574.83</f>
        <v>6693.16</v>
      </c>
      <c r="G44" s="31">
        <v>17283.81</v>
      </c>
      <c r="H44" s="31">
        <f t="shared" si="0"/>
        <v>402.0799999999999</v>
      </c>
      <c r="I44" s="35" t="s">
        <v>28</v>
      </c>
    </row>
    <row r="45" spans="3:9" ht="13.5" customHeight="1" hidden="1" thickBot="1">
      <c r="C45" s="18" t="s">
        <v>29</v>
      </c>
      <c r="D45" s="19">
        <v>0</v>
      </c>
      <c r="E45" s="22"/>
      <c r="F45" s="22"/>
      <c r="G45" s="31"/>
      <c r="H45" s="31">
        <f t="shared" si="0"/>
        <v>0</v>
      </c>
      <c r="I45" s="35" t="s">
        <v>30</v>
      </c>
    </row>
    <row r="46" spans="3:9" ht="13.5" customHeight="1" thickBot="1">
      <c r="C46" s="28" t="s">
        <v>31</v>
      </c>
      <c r="D46" s="22">
        <v>110.78999999999974</v>
      </c>
      <c r="E46" s="22">
        <v>1374.04</v>
      </c>
      <c r="F46" s="22">
        <v>1391.26</v>
      </c>
      <c r="G46" s="31">
        <f>+E46</f>
        <v>1374.04</v>
      </c>
      <c r="H46" s="31">
        <f t="shared" si="0"/>
        <v>93.56999999999971</v>
      </c>
      <c r="I46" s="34"/>
    </row>
    <row r="47" spans="3:9" ht="13.5" customHeight="1" hidden="1" thickBot="1">
      <c r="C47" s="18" t="s">
        <v>32</v>
      </c>
      <c r="D47" s="19"/>
      <c r="E47" s="22"/>
      <c r="F47" s="22"/>
      <c r="G47" s="31">
        <f>+E47</f>
        <v>0</v>
      </c>
      <c r="H47" s="22"/>
      <c r="I47" s="35" t="s">
        <v>33</v>
      </c>
    </row>
    <row r="48" spans="3:9" s="36" customFormat="1" ht="13.5" customHeight="1" thickBot="1">
      <c r="C48" s="18" t="s">
        <v>18</v>
      </c>
      <c r="D48" s="27">
        <f>SUM(D40:D47)</f>
        <v>1132.6099999999994</v>
      </c>
      <c r="E48" s="27">
        <f>SUM(E40:E47)</f>
        <v>16135.240000000002</v>
      </c>
      <c r="F48" s="27">
        <f>SUM(F40:F47)</f>
        <v>16279.89</v>
      </c>
      <c r="G48" s="27">
        <f>SUM(G40:G47)</f>
        <v>26783.170000000002</v>
      </c>
      <c r="H48" s="27">
        <f>SUM(H40:H47)</f>
        <v>987.9599999999991</v>
      </c>
      <c r="I48" s="19"/>
    </row>
    <row r="49" spans="3:8" ht="21" customHeight="1">
      <c r="C49" s="37" t="s">
        <v>34</v>
      </c>
      <c r="D49" s="37"/>
      <c r="E49" s="37"/>
      <c r="F49" s="37"/>
      <c r="G49" s="37"/>
      <c r="H49" s="38">
        <f>+H48+H37</f>
        <v>3212.67</v>
      </c>
    </row>
    <row r="50" spans="3:4" ht="15">
      <c r="C50" s="40" t="s">
        <v>35</v>
      </c>
      <c r="D50" s="40"/>
    </row>
    <row r="51" spans="3:8" ht="26.25" customHeight="1">
      <c r="C51" s="2"/>
      <c r="D51" s="41"/>
      <c r="E51" s="41"/>
      <c r="F51" s="41"/>
      <c r="G51" s="2"/>
      <c r="H51" s="2"/>
    </row>
    <row r="52" spans="3:6" ht="15" customHeight="1" hidden="1">
      <c r="C52" s="40"/>
      <c r="D52" s="42"/>
      <c r="E52" s="42"/>
      <c r="F52" s="42"/>
    </row>
    <row r="53" ht="12.75" customHeight="1"/>
    <row r="54" spans="4:8" ht="12.75">
      <c r="D54" s="43"/>
      <c r="E54" s="43"/>
      <c r="F54" s="43"/>
      <c r="G54" s="43"/>
      <c r="H54" s="43"/>
    </row>
  </sheetData>
  <sheetProtection/>
  <mergeCells count="7">
    <mergeCell ref="C38:I38"/>
    <mergeCell ref="C26:I26"/>
    <mergeCell ref="C27:I27"/>
    <mergeCell ref="C28:I28"/>
    <mergeCell ref="C29:I29"/>
    <mergeCell ref="C31:I31"/>
    <mergeCell ref="I32:I36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2017-04-24T18:42:45Z</dcterms:created>
  <dcterms:modified xsi:type="dcterms:W3CDTF">2017-04-24T18:43:20Z</dcterms:modified>
  <cp:category/>
  <cp:version/>
  <cp:contentType/>
  <cp:contentStatus/>
</cp:coreProperties>
</file>