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3470" tabRatio="713" activeTab="0"/>
  </bookViews>
  <sheets>
    <sheet name="ЧР98а" sheetId="1" r:id="rId1"/>
    <sheet name="ЧР 98а" sheetId="2" r:id="rId2"/>
  </sheets>
  <definedNames/>
  <calcPr fullCalcOnLoad="1"/>
</workbook>
</file>

<file path=xl/sharedStrings.xml><?xml version="1.0" encoding="utf-8"?>
<sst xmlns="http://schemas.openxmlformats.org/spreadsheetml/2006/main" count="58" uniqueCount="51">
  <si>
    <t>№                             п/п</t>
  </si>
  <si>
    <t>1.</t>
  </si>
  <si>
    <t>ОТЧЕТ</t>
  </si>
  <si>
    <t>по выполнению плана текущего ремонта жилого дома</t>
  </si>
  <si>
    <t>Переходящий остаток,                     тыс.руб.</t>
  </si>
  <si>
    <t>Прочие поступления, тыс.руб.</t>
  </si>
  <si>
    <t>Использовано,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</si>
  <si>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</si>
  <si>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</si>
  <si>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</si>
  <si>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0,00 </t>
    </r>
    <r>
      <rPr>
        <sz val="11"/>
        <color theme="1"/>
        <rFont val="Calibri"/>
        <family val="2"/>
      </rPr>
      <t>тыс.рублей</t>
    </r>
  </si>
  <si>
    <t>№ 98а по мкр. Черная Речка с 01.01.2017г. по 31.12.2017г.</t>
  </si>
  <si>
    <t>Задолженность населения на 01.01.2018г., тыс.руб.</t>
  </si>
  <si>
    <t>Остаток на 01.01.2017г., тыс.руб.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</si>
  <si>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</si>
  <si>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</si>
  <si>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</si>
  <si>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</si>
  <si>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</si>
  <si>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</si>
  <si>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</si>
  <si>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</si>
  <si>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</si>
  <si>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</si>
  <si>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</si>
  <si>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</si>
  <si>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</si>
  <si>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</si>
  <si>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Доп.работы по текущему ремонту</t>
  </si>
  <si>
    <t>ООО "Уют-Сервис", договор управления № Н/2008-58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</si>
  <si>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</si>
  <si>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</si>
  <si>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</si>
  <si>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</si>
  <si>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</si>
  <si>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</si>
  <si>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</si>
  <si>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</si>
  <si>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</si>
  <si>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</si>
  <si>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</si>
  <si>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</si>
  <si>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</si>
  <si>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</si>
  <si>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</si>
  <si>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</si>
  <si>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</si>
  <si>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98а по мкр. Черная Речка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</si>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</sst>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0_р_._-;\-* #,##0.000_р_._-;_-* &quot;-&quot;??_р_._-;_-@_-"/>
    <numFmt numFmtId="186" formatCode="#,##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2" fontId="4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54" applyFill="1">
      <alignment/>
      <protection/>
    </xf>
    <xf numFmtId="0" fontId="22" fillId="0" borderId="0" xfId="54" applyFont="1" applyFill="1">
      <alignment/>
      <protection/>
    </xf>
    <xf numFmtId="4" fontId="22" fillId="0" borderId="0" xfId="54" applyNumberFormat="1" applyFont="1" applyFill="1">
      <alignment/>
      <protection/>
    </xf>
    <xf numFmtId="0" fontId="23" fillId="0" borderId="0" xfId="54" applyFont="1" applyFill="1" applyBorder="1">
      <alignment/>
      <protection/>
    </xf>
    <xf numFmtId="4" fontId="24" fillId="0" borderId="0" xfId="54" applyNumberFormat="1" applyFont="1" applyFill="1" applyAlignment="1">
      <alignment horizontal="center"/>
      <protection/>
    </xf>
    <xf numFmtId="0" fontId="24" fillId="0" borderId="0" xfId="54" applyFont="1" applyFill="1" applyAlignment="1">
      <alignment horizontal="center"/>
      <protection/>
    </xf>
    <xf numFmtId="0" fontId="25" fillId="0" borderId="0" xfId="54" applyFont="1" applyFill="1">
      <alignment/>
      <protection/>
    </xf>
    <xf numFmtId="0" fontId="26" fillId="0" borderId="0" xfId="54" applyFont="1" applyFill="1">
      <alignment/>
      <protection/>
    </xf>
    <xf numFmtId="4" fontId="27" fillId="0" borderId="0" xfId="54" applyNumberFormat="1" applyFont="1" applyFill="1">
      <alignment/>
      <protection/>
    </xf>
    <xf numFmtId="0" fontId="27" fillId="0" borderId="0" xfId="54" applyFont="1" applyFill="1">
      <alignment/>
      <protection/>
    </xf>
    <xf numFmtId="0" fontId="21" fillId="0" borderId="0" xfId="54" applyFont="1" applyFill="1">
      <alignment/>
      <protection/>
    </xf>
    <xf numFmtId="0" fontId="24" fillId="0" borderId="11" xfId="54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vertical="top" wrapText="1"/>
      <protection/>
    </xf>
    <xf numFmtId="0" fontId="24" fillId="0" borderId="12" xfId="54" applyFont="1" applyFill="1" applyBorder="1" applyAlignment="1">
      <alignment horizontal="center" vertical="top" wrapText="1"/>
      <protection/>
    </xf>
    <xf numFmtId="0" fontId="22" fillId="0" borderId="11" xfId="54" applyFont="1" applyFill="1" applyBorder="1" applyAlignment="1">
      <alignment horizontal="center" vertical="top" wrapText="1"/>
      <protection/>
    </xf>
    <xf numFmtId="4" fontId="22" fillId="0" borderId="11" xfId="54" applyNumberFormat="1" applyFont="1" applyFill="1" applyBorder="1" applyAlignment="1">
      <alignment vertical="top" wrapText="1"/>
      <protection/>
    </xf>
    <xf numFmtId="4" fontId="28" fillId="0" borderId="13" xfId="54" applyNumberFormat="1" applyFont="1" applyFill="1" applyBorder="1" applyAlignment="1">
      <alignment vertical="top" wrapText="1"/>
      <protection/>
    </xf>
    <xf numFmtId="0" fontId="29" fillId="0" borderId="11" xfId="54" applyFont="1" applyFill="1" applyBorder="1" applyAlignment="1">
      <alignment horizontal="center" vertical="top" wrapText="1"/>
      <protection/>
    </xf>
    <xf numFmtId="4" fontId="22" fillId="0" borderId="11" xfId="54" applyNumberFormat="1" applyFont="1" applyFill="1" applyBorder="1" applyAlignment="1">
      <alignment horizontal="right" vertical="top" wrapText="1"/>
      <protection/>
    </xf>
    <xf numFmtId="0" fontId="30" fillId="0" borderId="12" xfId="54" applyFont="1" applyFill="1" applyBorder="1" applyAlignment="1">
      <alignment horizontal="center" vertical="top" wrapText="1"/>
      <protection/>
    </xf>
    <xf numFmtId="0" fontId="24" fillId="0" borderId="11" xfId="54" applyFont="1" applyFill="1" applyBorder="1" applyAlignment="1">
      <alignment horizontal="right" vertical="top" wrapText="1"/>
      <protection/>
    </xf>
    <xf numFmtId="4" fontId="28" fillId="0" borderId="11" xfId="54" applyNumberFormat="1" applyFont="1" applyFill="1" applyBorder="1" applyAlignment="1">
      <alignment vertical="top" wrapText="1"/>
      <protection/>
    </xf>
    <xf numFmtId="0" fontId="22" fillId="0" borderId="11" xfId="54" applyFont="1" applyFill="1" applyBorder="1" applyAlignment="1">
      <alignment horizontal="right" vertical="top" wrapText="1"/>
      <protection/>
    </xf>
    <xf numFmtId="0" fontId="25" fillId="0" borderId="11" xfId="54" applyFont="1" applyFill="1" applyBorder="1" applyAlignment="1">
      <alignment horizontal="right" vertical="top" wrapText="1"/>
      <protection/>
    </xf>
    <xf numFmtId="0" fontId="25" fillId="0" borderId="13" xfId="54" applyFont="1" applyFill="1" applyBorder="1" applyAlignment="1">
      <alignment horizontal="center" vertical="top" wrapText="1"/>
      <protection/>
    </xf>
    <xf numFmtId="0" fontId="22" fillId="0" borderId="13" xfId="54" applyFont="1" applyFill="1" applyBorder="1" applyAlignment="1">
      <alignment horizontal="right" vertical="top" wrapText="1"/>
      <protection/>
    </xf>
    <xf numFmtId="0" fontId="30" fillId="0" borderId="14" xfId="54" applyFont="1" applyFill="1" applyBorder="1" applyAlignment="1">
      <alignment horizontal="center" vertical="top" wrapText="1"/>
      <protection/>
    </xf>
    <xf numFmtId="0" fontId="30" fillId="0" borderId="11" xfId="54" applyFont="1" applyFill="1" applyBorder="1" applyAlignment="1">
      <alignment horizontal="center" vertical="top" wrapText="1"/>
      <protection/>
    </xf>
    <xf numFmtId="0" fontId="31" fillId="0" borderId="13" xfId="54" applyFont="1" applyFill="1" applyBorder="1" applyAlignment="1">
      <alignment horizontal="center" vertical="top" wrapText="1"/>
      <protection/>
    </xf>
    <xf numFmtId="0" fontId="30" fillId="0" borderId="13" xfId="54" applyFont="1" applyFill="1" applyBorder="1" applyAlignment="1">
      <alignment horizontal="center" vertical="top" wrapText="1"/>
      <protection/>
    </xf>
    <xf numFmtId="0" fontId="24" fillId="0" borderId="15" xfId="54" applyFont="1" applyFill="1" applyBorder="1" applyAlignment="1">
      <alignment horizontal="center" vertical="top" wrapText="1"/>
      <protection/>
    </xf>
    <xf numFmtId="0" fontId="32" fillId="0" borderId="12" xfId="54" applyFont="1" applyFill="1" applyBorder="1" applyAlignment="1">
      <alignment horizontal="center" vertical="top" wrapText="1"/>
      <protection/>
    </xf>
    <xf numFmtId="0" fontId="22" fillId="0" borderId="12" xfId="54" applyFont="1" applyFill="1" applyBorder="1" applyAlignment="1">
      <alignment horizontal="center" vertical="center" wrapText="1"/>
      <protection/>
    </xf>
    <xf numFmtId="2" fontId="22" fillId="0" borderId="11" xfId="54" applyNumberFormat="1" applyFont="1" applyFill="1" applyBorder="1" applyAlignment="1">
      <alignment horizontal="right" vertical="top" wrapText="1"/>
      <protection/>
    </xf>
    <xf numFmtId="0" fontId="22" fillId="0" borderId="16" xfId="54" applyFont="1" applyFill="1" applyBorder="1" applyAlignment="1">
      <alignment horizontal="center" vertical="center" wrapText="1"/>
      <protection/>
    </xf>
    <xf numFmtId="4" fontId="22" fillId="0" borderId="14" xfId="54" applyNumberFormat="1" applyFont="1" applyFill="1" applyBorder="1" applyAlignment="1">
      <alignment vertical="top" wrapText="1"/>
      <protection/>
    </xf>
    <xf numFmtId="0" fontId="22" fillId="0" borderId="17" xfId="54" applyFont="1" applyFill="1" applyBorder="1" applyAlignment="1">
      <alignment horizontal="center" vertical="center" wrapText="1"/>
      <protection/>
    </xf>
    <xf numFmtId="0" fontId="24" fillId="0" borderId="13" xfId="54" applyFont="1" applyFill="1" applyBorder="1" applyAlignment="1">
      <alignment horizontal="center" vertical="top" wrapText="1"/>
      <protection/>
    </xf>
    <xf numFmtId="0" fontId="24" fillId="0" borderId="18" xfId="54" applyFont="1" applyFill="1" applyBorder="1" applyAlignment="1">
      <alignment horizontal="center" vertical="top" wrapText="1"/>
      <protection/>
    </xf>
    <xf numFmtId="0" fontId="33" fillId="0" borderId="19" xfId="54" applyFont="1" applyFill="1" applyBorder="1" applyAlignment="1">
      <alignment horizontal="center"/>
      <protection/>
    </xf>
    <xf numFmtId="0" fontId="33" fillId="0" borderId="0" xfId="54" applyFont="1" applyFill="1" applyBorder="1" applyAlignment="1">
      <alignment horizontal="center"/>
      <protection/>
    </xf>
    <xf numFmtId="0" fontId="34" fillId="0" borderId="0" xfId="54" applyFont="1" applyFill="1" applyBorder="1" applyAlignment="1">
      <alignment horizontal="center"/>
      <protection/>
    </xf>
    <xf numFmtId="0" fontId="23" fillId="0" borderId="13" xfId="54" applyFont="1" applyFill="1" applyBorder="1">
      <alignment/>
      <protection/>
    </xf>
    <xf numFmtId="0" fontId="23" fillId="0" borderId="15" xfId="54" applyFont="1" applyFill="1" applyBorder="1">
      <alignment/>
      <protection/>
    </xf>
    <xf numFmtId="0" fontId="24" fillId="0" borderId="15" xfId="54" applyFont="1" applyFill="1" applyBorder="1" applyAlignment="1">
      <alignment horizontal="center"/>
      <protection/>
    </xf>
    <xf numFmtId="0" fontId="24" fillId="0" borderId="18" xfId="54" applyFont="1" applyFill="1" applyBorder="1" applyAlignment="1">
      <alignment horizontal="center"/>
      <protection/>
    </xf>
    <xf numFmtId="0" fontId="23" fillId="0" borderId="0" xfId="54" applyFont="1" applyFill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externalLink" Target="externalLinks/externalLink48.xml" /><Relationship Id="rId53" Type="http://schemas.openxmlformats.org/officeDocument/2006/relationships/externalLink" Target="externalLinks/externalLink49.xml" /><Relationship Id="rId54" Type="http://schemas.openxmlformats.org/officeDocument/2006/relationships/externalLink" Target="externalLinks/externalLink50.xml" /><Relationship Id="rId55" Type="http://schemas.openxmlformats.org/officeDocument/2006/relationships/externalLink" Target="externalLinks/externalLink51.xml" /><Relationship Id="rId56" Type="http://schemas.openxmlformats.org/officeDocument/2006/relationships/externalLink" Target="externalLinks/externalLink52.xml" /><Relationship Id="rId57" Type="http://schemas.openxmlformats.org/officeDocument/2006/relationships/externalLink" Target="externalLinks/externalLink53.xml" /><Relationship Id="rId58" Type="http://schemas.openxmlformats.org/officeDocument/2006/relationships/externalLink" Target="externalLinks/externalLink54.xml" /><Relationship Id="rId59" Type="http://schemas.openxmlformats.org/officeDocument/2006/relationships/externalLink" Target="externalLinks/externalLink55.xml" /><Relationship Id="rId60" Type="http://schemas.openxmlformats.org/officeDocument/2006/relationships/externalLink" Target="externalLinks/externalLink56.xml" /><Relationship Id="rId61" Type="http://schemas.openxmlformats.org/officeDocument/2006/relationships/externalLink" Target="externalLinks/externalLink57.xml" /><Relationship Id="rId62" Type="http://schemas.openxmlformats.org/officeDocument/2006/relationships/externalLink" Target="externalLinks/externalLink58.xml" /><Relationship Id="rId63" Type="http://schemas.openxmlformats.org/officeDocument/2006/relationships/externalLink" Target="externalLinks/externalLink59.xml" /><Relationship Id="rId64" Type="http://schemas.openxmlformats.org/officeDocument/2006/relationships/externalLink" Target="externalLinks/externalLink60.xml" /><Relationship Id="rId65" Type="http://schemas.openxmlformats.org/officeDocument/2006/relationships/externalLink" Target="externalLinks/externalLink61.xml" /><Relationship Id="rId66" Type="http://schemas.openxmlformats.org/officeDocument/2006/relationships/externalLink" Target="externalLinks/externalLink62.xml" /><Relationship Id="rId67" Type="http://schemas.openxmlformats.org/officeDocument/2006/relationships/externalLink" Target="externalLinks/externalLink63.xml" /><Relationship Id="rId68" Type="http://schemas.openxmlformats.org/officeDocument/2006/relationships/externalLink" Target="externalLinks/externalLink64.xml" /><Relationship Id="rId69" Type="http://schemas.openxmlformats.org/officeDocument/2006/relationships/externalLink" Target="externalLinks/externalLink65.xml" /><Relationship Id="rId70" Type="http://schemas.openxmlformats.org/officeDocument/2006/relationships/externalLink" Target="externalLinks/externalLink66.xml" /><Relationship Id="rId71" Type="http://schemas.openxmlformats.org/officeDocument/2006/relationships/externalLink" Target="externalLinks/externalLink67.xml" /><Relationship Id="rId72" Type="http://schemas.openxmlformats.org/officeDocument/2006/relationships/externalLink" Target="externalLinks/externalLink68.xml" /><Relationship Id="rId73" Type="http://schemas.openxmlformats.org/officeDocument/2006/relationships/externalLink" Target="externalLinks/externalLink69.xml" /><Relationship Id="rId74" Type="http://schemas.openxmlformats.org/officeDocument/2006/relationships/externalLink" Target="externalLinks/externalLink70.xml" /><Relationship Id="rId75" Type="http://schemas.openxmlformats.org/officeDocument/2006/relationships/externalLink" Target="externalLinks/externalLink71.xml" /><Relationship Id="rId76" Type="http://schemas.openxmlformats.org/officeDocument/2006/relationships/externalLink" Target="externalLinks/externalLink72.xml" /><Relationship Id="rId77" Type="http://schemas.openxmlformats.org/officeDocument/2006/relationships/externalLink" Target="externalLinks/externalLink73.xml" /><Relationship Id="rId78" Type="http://schemas.openxmlformats.org/officeDocument/2006/relationships/externalLink" Target="externalLinks/externalLink74.xml" /><Relationship Id="rId79" Type="http://schemas.openxmlformats.org/officeDocument/2006/relationships/externalLink" Target="externalLinks/externalLink75.xml" /><Relationship Id="rId80" Type="http://schemas.openxmlformats.org/officeDocument/2006/relationships/externalLink" Target="externalLinks/externalLink76.xml" /><Relationship Id="rId81" Type="http://schemas.openxmlformats.org/officeDocument/2006/relationships/externalLink" Target="externalLinks/externalLink77.xml" /><Relationship Id="rId8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/>
  <dimension ref="C1:I44"/>
  <sheetViews>
    <sheetView tabSelected="1" zoomScalePageLayoutView="0" workbookViewId="0" topLeftCell="C8">
      <selection activeCell="C17" sqref="C17:I17"/>
    </sheetView>
  </sheetViews>
  <sheetFormatPr defaultColWidth="9.140625" defaultRowHeight="15"/>
  <cols>
    <col min="1" max="1" width="3.421875" style="9" hidden="1" customWidth="1"/>
    <col min="2" max="2" width="9.140625" style="9" hidden="1" customWidth="1"/>
    <col min="3" max="3" width="27.57421875" style="10" customWidth="1"/>
    <col min="4" max="4" width="13.8515625" style="10" customWidth="1"/>
    <col min="5" max="5" width="11.8515625" style="10" customWidth="1"/>
    <col min="6" max="6" width="13.28125" style="10" customWidth="1"/>
    <col min="7" max="7" width="11.8515625" style="10" customWidth="1"/>
    <col min="8" max="8" width="13.57421875" style="10" customWidth="1"/>
    <col min="9" max="9" width="23.7109375" style="10" customWidth="1"/>
    <col min="10" max="16384" width="9.140625" style="9" customWidth="1"/>
  </cols>
  <sheetData>
    <row r="1" spans="3:9" ht="12.75" customHeight="1" hidden="1">
      <c r="C1" s="55"/>
      <c r="D1" s="55"/>
      <c r="E1" s="55"/>
      <c r="F1" s="55"/>
      <c r="G1" s="55"/>
      <c r="H1" s="55"/>
      <c r="I1" s="55"/>
    </row>
    <row r="2" spans="3:9" ht="13.5" customHeight="1" hidden="1" thickBot="1">
      <c r="C2" s="55"/>
      <c r="D2" s="55"/>
      <c r="E2" s="55" t="s">
        <v>50</v>
      </c>
      <c r="F2" s="55"/>
      <c r="G2" s="55"/>
      <c r="H2" s="55"/>
      <c r="I2" s="55"/>
    </row>
    <row r="3" spans="3:9" ht="13.5" customHeight="1" hidden="1" thickBot="1">
      <c r="C3" s="54"/>
      <c r="D3" s="53"/>
      <c r="E3" s="52"/>
      <c r="F3" s="52"/>
      <c r="G3" s="52"/>
      <c r="H3" s="52"/>
      <c r="I3" s="51"/>
    </row>
    <row r="4" spans="3:9" ht="12.75" customHeight="1" hidden="1">
      <c r="C4" s="14"/>
      <c r="D4" s="14"/>
      <c r="E4" s="12"/>
      <c r="F4" s="12"/>
      <c r="G4" s="12"/>
      <c r="H4" s="12"/>
      <c r="I4" s="12"/>
    </row>
    <row r="5" spans="3:9" ht="12.75" customHeight="1">
      <c r="C5" s="14"/>
      <c r="D5" s="14"/>
      <c r="E5" s="12"/>
      <c r="F5" s="12"/>
      <c r="G5" s="12"/>
      <c r="H5" s="12"/>
      <c r="I5" s="12"/>
    </row>
    <row r="6" spans="3:9" ht="12.75" customHeight="1">
      <c r="C6" s="14"/>
      <c r="D6" s="14"/>
      <c r="E6" s="12"/>
      <c r="F6" s="12"/>
      <c r="G6" s="12"/>
      <c r="H6" s="12"/>
      <c r="I6" s="12"/>
    </row>
    <row r="7" spans="3:9" ht="12.75" customHeight="1">
      <c r="C7" s="14"/>
      <c r="D7" s="14"/>
      <c r="E7" s="12"/>
      <c r="F7" s="12"/>
      <c r="G7" s="12"/>
      <c r="H7" s="12"/>
      <c r="I7" s="12"/>
    </row>
    <row r="8" spans="3:9" ht="12.75" customHeight="1">
      <c r="C8" s="14"/>
      <c r="D8" s="14"/>
      <c r="E8" s="12"/>
      <c r="F8" s="12"/>
      <c r="G8" s="12"/>
      <c r="H8" s="12"/>
      <c r="I8" s="12"/>
    </row>
    <row r="9" spans="3:9" ht="12.75" customHeight="1">
      <c r="C9" s="14"/>
      <c r="D9" s="14"/>
      <c r="E9" s="12"/>
      <c r="F9" s="12"/>
      <c r="G9" s="12"/>
      <c r="H9" s="12"/>
      <c r="I9" s="12"/>
    </row>
    <row r="10" spans="3:9" ht="12.75" customHeight="1">
      <c r="C10" s="14"/>
      <c r="D10" s="14"/>
      <c r="E10" s="12"/>
      <c r="F10" s="12"/>
      <c r="G10" s="12"/>
      <c r="H10" s="12"/>
      <c r="I10" s="12"/>
    </row>
    <row r="11" spans="3:9" ht="12.75" customHeight="1">
      <c r="C11" s="14"/>
      <c r="D11" s="14"/>
      <c r="E11" s="12"/>
      <c r="F11" s="12"/>
      <c r="G11" s="12"/>
      <c r="H11" s="12"/>
      <c r="I11" s="12"/>
    </row>
    <row r="12" spans="3:9" ht="12.75" customHeight="1">
      <c r="C12" s="14"/>
      <c r="D12" s="14"/>
      <c r="E12" s="12"/>
      <c r="F12" s="12"/>
      <c r="G12" s="12"/>
      <c r="H12" s="12"/>
      <c r="I12" s="12"/>
    </row>
    <row r="13" spans="3:9" ht="12.75" customHeight="1">
      <c r="C13" s="14"/>
      <c r="D13" s="14"/>
      <c r="E13" s="12"/>
      <c r="F13" s="12"/>
      <c r="G13" s="12"/>
      <c r="H13" s="12"/>
      <c r="I13" s="12"/>
    </row>
    <row r="14" spans="3:9" ht="12.75" customHeight="1">
      <c r="C14" s="14"/>
      <c r="D14" s="14"/>
      <c r="E14" s="12"/>
      <c r="F14" s="12"/>
      <c r="G14" s="12"/>
      <c r="H14" s="12"/>
      <c r="I14" s="12"/>
    </row>
    <row r="15" spans="3:9" ht="14.25">
      <c r="C15" s="50" t="s">
        <v>49</v>
      </c>
      <c r="D15" s="50"/>
      <c r="E15" s="50"/>
      <c r="F15" s="50"/>
      <c r="G15" s="50"/>
      <c r="H15" s="50"/>
      <c r="I15" s="50"/>
    </row>
    <row r="16" spans="3:9" ht="12.75">
      <c r="C16" s="49" t="s">
        <v>48</v>
      </c>
      <c r="D16" s="49"/>
      <c r="E16" s="49"/>
      <c r="F16" s="49"/>
      <c r="G16" s="49"/>
      <c r="H16" s="49"/>
      <c r="I16" s="49"/>
    </row>
    <row r="17" spans="3:9" ht="12.75">
      <c r="C17" s="49" t="s">
        <v>47</v>
      </c>
      <c r="D17" s="49"/>
      <c r="E17" s="49"/>
      <c r="F17" s="49"/>
      <c r="G17" s="49"/>
      <c r="H17" s="49"/>
      <c r="I17" s="49"/>
    </row>
    <row r="18" spans="3:9" ht="6" customHeight="1" thickBot="1">
      <c r="C18" s="48"/>
      <c r="D18" s="48"/>
      <c r="E18" s="48"/>
      <c r="F18" s="48"/>
      <c r="G18" s="48"/>
      <c r="H18" s="48"/>
      <c r="I18" s="48"/>
    </row>
    <row r="19" spans="3:9" ht="50.25" customHeight="1" thickBot="1">
      <c r="C19" s="35" t="s">
        <v>37</v>
      </c>
      <c r="D19" s="38" t="s">
        <v>36</v>
      </c>
      <c r="E19" s="37" t="s">
        <v>35</v>
      </c>
      <c r="F19" s="37" t="s">
        <v>34</v>
      </c>
      <c r="G19" s="37" t="s">
        <v>33</v>
      </c>
      <c r="H19" s="37" t="s">
        <v>32</v>
      </c>
      <c r="I19" s="38" t="s">
        <v>46</v>
      </c>
    </row>
    <row r="20" spans="3:9" ht="13.5" customHeight="1" thickBot="1">
      <c r="C20" s="47" t="s">
        <v>45</v>
      </c>
      <c r="D20" s="39"/>
      <c r="E20" s="39"/>
      <c r="F20" s="39"/>
      <c r="G20" s="39"/>
      <c r="H20" s="39"/>
      <c r="I20" s="46"/>
    </row>
    <row r="21" spans="3:9" ht="13.5" customHeight="1" hidden="1" thickBot="1">
      <c r="C21" s="22" t="s">
        <v>44</v>
      </c>
      <c r="D21" s="20"/>
      <c r="E21" s="30"/>
      <c r="F21" s="30"/>
      <c r="G21" s="30">
        <f>E21</f>
        <v>0</v>
      </c>
      <c r="H21" s="30"/>
      <c r="I21" s="45" t="s">
        <v>43</v>
      </c>
    </row>
    <row r="22" spans="3:9" ht="13.5" customHeight="1" hidden="1" thickBot="1">
      <c r="C22" s="22" t="s">
        <v>42</v>
      </c>
      <c r="D22" s="20"/>
      <c r="E22" s="24"/>
      <c r="F22" s="24"/>
      <c r="G22" s="30">
        <f>E22</f>
        <v>0</v>
      </c>
      <c r="H22" s="24"/>
      <c r="I22" s="43"/>
    </row>
    <row r="23" spans="3:9" ht="13.5" customHeight="1" hidden="1" thickBot="1">
      <c r="C23" s="22" t="s">
        <v>41</v>
      </c>
      <c r="D23" s="20"/>
      <c r="E23" s="24"/>
      <c r="F23" s="24"/>
      <c r="G23" s="30">
        <f>E23</f>
        <v>0</v>
      </c>
      <c r="H23" s="44"/>
      <c r="I23" s="43"/>
    </row>
    <row r="24" spans="3:9" ht="13.5" customHeight="1" thickBot="1">
      <c r="C24" s="22" t="s">
        <v>40</v>
      </c>
      <c r="D24" s="42">
        <v>-2.842170943040401E-14</v>
      </c>
      <c r="E24" s="24"/>
      <c r="F24" s="24"/>
      <c r="G24" s="30">
        <f>E24</f>
        <v>0</v>
      </c>
      <c r="H24" s="24">
        <f>+D24+E24-F24</f>
        <v>-2.842170943040401E-14</v>
      </c>
      <c r="I24" s="43"/>
    </row>
    <row r="25" spans="3:9" ht="26.25" customHeight="1" thickBot="1">
      <c r="C25" s="22" t="s">
        <v>39</v>
      </c>
      <c r="D25" s="42">
        <v>0</v>
      </c>
      <c r="E25" s="24"/>
      <c r="F25" s="24"/>
      <c r="G25" s="30">
        <f>E25</f>
        <v>0</v>
      </c>
      <c r="H25" s="24">
        <f>+D25+E25-F25</f>
        <v>0</v>
      </c>
      <c r="I25" s="41"/>
    </row>
    <row r="26" spans="3:9" ht="13.5" customHeight="1" thickBot="1">
      <c r="C26" s="22" t="s">
        <v>17</v>
      </c>
      <c r="D26" s="21">
        <f>SUM(D21:D25)</f>
        <v>-2.842170943040401E-14</v>
      </c>
      <c r="E26" s="21">
        <f>SUM(E21:E25)</f>
        <v>0</v>
      </c>
      <c r="F26" s="21">
        <f>SUM(F21:F25)</f>
        <v>0</v>
      </c>
      <c r="G26" s="21">
        <f>SUM(G21:G25)</f>
        <v>0</v>
      </c>
      <c r="H26" s="21">
        <f>SUM(H21:H25)</f>
        <v>-2.842170943040401E-14</v>
      </c>
      <c r="I26" s="40"/>
    </row>
    <row r="27" spans="3:9" ht="13.5" customHeight="1" thickBot="1">
      <c r="C27" s="39" t="s">
        <v>38</v>
      </c>
      <c r="D27" s="39"/>
      <c r="E27" s="39"/>
      <c r="F27" s="39"/>
      <c r="G27" s="39"/>
      <c r="H27" s="39"/>
      <c r="I27" s="39"/>
    </row>
    <row r="28" spans="3:9" ht="51" customHeight="1" thickBot="1">
      <c r="C28" s="28" t="s">
        <v>37</v>
      </c>
      <c r="D28" s="38" t="s">
        <v>36</v>
      </c>
      <c r="E28" s="37" t="s">
        <v>35</v>
      </c>
      <c r="F28" s="37" t="s">
        <v>34</v>
      </c>
      <c r="G28" s="37" t="s">
        <v>33</v>
      </c>
      <c r="H28" s="37" t="s">
        <v>32</v>
      </c>
      <c r="I28" s="36" t="s">
        <v>31</v>
      </c>
    </row>
    <row r="29" spans="3:9" ht="39.75" customHeight="1" thickBot="1">
      <c r="C29" s="35" t="s">
        <v>30</v>
      </c>
      <c r="D29" s="34">
        <v>1.0900000000001455</v>
      </c>
      <c r="E29" s="25">
        <v>7518.24</v>
      </c>
      <c r="F29" s="25">
        <v>5999.68</v>
      </c>
      <c r="G29" s="25">
        <f>+E29</f>
        <v>7518.24</v>
      </c>
      <c r="H29" s="25">
        <f>D29+E29-F29</f>
        <v>1519.6499999999996</v>
      </c>
      <c r="I29" s="33" t="s">
        <v>29</v>
      </c>
    </row>
    <row r="30" spans="3:9" ht="14.25" customHeight="1" thickBot="1">
      <c r="C30" s="22" t="s">
        <v>28</v>
      </c>
      <c r="D30" s="27">
        <v>2.910449659054848E-13</v>
      </c>
      <c r="E30" s="30"/>
      <c r="F30" s="30"/>
      <c r="G30" s="25"/>
      <c r="H30" s="25">
        <f>D30+E30-F30</f>
        <v>2.910449659054848E-13</v>
      </c>
      <c r="I30" s="20"/>
    </row>
    <row r="31" spans="3:9" ht="13.5" customHeight="1" hidden="1" thickBot="1">
      <c r="C31" s="28" t="s">
        <v>27</v>
      </c>
      <c r="D31" s="32">
        <v>0</v>
      </c>
      <c r="E31" s="30"/>
      <c r="F31" s="30"/>
      <c r="G31" s="25"/>
      <c r="H31" s="25">
        <f>+E31-F31</f>
        <v>0</v>
      </c>
      <c r="I31" s="20"/>
    </row>
    <row r="32" spans="3:9" ht="12" customHeight="1" hidden="1" thickBot="1">
      <c r="C32" s="22" t="s">
        <v>26</v>
      </c>
      <c r="D32" s="31">
        <v>0</v>
      </c>
      <c r="E32" s="30"/>
      <c r="F32" s="30"/>
      <c r="G32" s="25"/>
      <c r="H32" s="25">
        <f>+E32-F32</f>
        <v>0</v>
      </c>
      <c r="I32" s="26" t="s">
        <v>25</v>
      </c>
    </row>
    <row r="33" spans="3:9" ht="25.5" customHeight="1" thickBot="1">
      <c r="C33" s="22" t="s">
        <v>24</v>
      </c>
      <c r="D33" s="31">
        <v>0.8799999999991996</v>
      </c>
      <c r="E33" s="30">
        <v>6079.92</v>
      </c>
      <c r="F33" s="30">
        <v>4851.9</v>
      </c>
      <c r="G33" s="25">
        <v>14914.06</v>
      </c>
      <c r="H33" s="25">
        <f>D33+E33-F33</f>
        <v>1228.8999999999996</v>
      </c>
      <c r="I33" s="23" t="s">
        <v>23</v>
      </c>
    </row>
    <row r="34" spans="3:9" ht="13.5" customHeight="1" hidden="1" thickBot="1">
      <c r="C34" s="22" t="s">
        <v>22</v>
      </c>
      <c r="D34" s="29"/>
      <c r="E34" s="24"/>
      <c r="F34" s="24"/>
      <c r="G34" s="25"/>
      <c r="H34" s="24"/>
      <c r="I34" s="23" t="s">
        <v>21</v>
      </c>
    </row>
    <row r="35" spans="3:9" ht="13.5" customHeight="1" thickBot="1">
      <c r="C35" s="28" t="s">
        <v>20</v>
      </c>
      <c r="D35" s="27">
        <v>0.06000000000005912</v>
      </c>
      <c r="E35" s="24">
        <v>408</v>
      </c>
      <c r="F35" s="24">
        <v>325.6</v>
      </c>
      <c r="G35" s="25">
        <f>+E35</f>
        <v>408</v>
      </c>
      <c r="H35" s="25">
        <f>+D35+E35-F35</f>
        <v>82.46000000000004</v>
      </c>
      <c r="I35" s="26"/>
    </row>
    <row r="36" spans="3:9" ht="13.5" customHeight="1" hidden="1" thickBot="1">
      <c r="C36" s="22" t="s">
        <v>19</v>
      </c>
      <c r="D36" s="20"/>
      <c r="E36" s="24"/>
      <c r="F36" s="24"/>
      <c r="G36" s="25">
        <f>+E36</f>
        <v>0</v>
      </c>
      <c r="H36" s="24"/>
      <c r="I36" s="23" t="s">
        <v>18</v>
      </c>
    </row>
    <row r="37" spans="3:9" s="19" customFormat="1" ht="13.5" customHeight="1" thickBot="1">
      <c r="C37" s="22" t="s">
        <v>17</v>
      </c>
      <c r="D37" s="21">
        <f>SUM(D29:D36)</f>
        <v>2.0299999999996956</v>
      </c>
      <c r="E37" s="21">
        <f>SUM(E29:E36)</f>
        <v>14006.16</v>
      </c>
      <c r="F37" s="21">
        <f>SUM(F29:F36)</f>
        <v>11177.18</v>
      </c>
      <c r="G37" s="21">
        <f>SUM(G29:G36)</f>
        <v>22840.3</v>
      </c>
      <c r="H37" s="21">
        <f>SUM(H29:H36)</f>
        <v>2831.0099999999993</v>
      </c>
      <c r="I37" s="20"/>
    </row>
    <row r="38" spans="3:8" ht="21" customHeight="1">
      <c r="C38" s="18" t="s">
        <v>16</v>
      </c>
      <c r="D38" s="18"/>
      <c r="E38" s="18"/>
      <c r="F38" s="18"/>
      <c r="G38" s="18"/>
      <c r="H38" s="17">
        <f>+H26+H37</f>
        <v>2831.0099999999993</v>
      </c>
    </row>
    <row r="39" spans="3:4" ht="15">
      <c r="C39" s="16" t="s">
        <v>15</v>
      </c>
      <c r="D39" s="16"/>
    </row>
    <row r="40" ht="26.25" customHeight="1">
      <c r="C40" s="15" t="s">
        <v>14</v>
      </c>
    </row>
    <row r="41" spans="3:9" ht="144" customHeight="1" hidden="1">
      <c r="C41" s="14"/>
      <c r="D41" s="13"/>
      <c r="E41" s="13"/>
      <c r="F41" s="13"/>
      <c r="G41" s="13"/>
      <c r="H41" s="12"/>
      <c r="I41" s="12"/>
    </row>
    <row r="42" spans="4:6" ht="12.75">
      <c r="D42" s="11"/>
      <c r="E42" s="11"/>
      <c r="F42" s="11"/>
    </row>
    <row r="44" spans="4:8" ht="12.75">
      <c r="D44" s="11"/>
      <c r="E44" s="11"/>
      <c r="F44" s="11"/>
      <c r="G44" s="11"/>
      <c r="H44" s="11"/>
    </row>
  </sheetData>
  <sheetProtection/>
  <mergeCells count="7">
    <mergeCell ref="C15:I15"/>
    <mergeCell ref="C16:I16"/>
    <mergeCell ref="C27:I27"/>
    <mergeCell ref="C20:I20"/>
    <mergeCell ref="C18:I18"/>
    <mergeCell ref="C17:I17"/>
    <mergeCell ref="I21:I25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5"/>
  <dimension ref="A13:I34"/>
  <sheetViews>
    <sheetView zoomScaleSheetLayoutView="120" zoomScalePageLayoutView="0" workbookViewId="0" topLeftCell="A10">
      <selection activeCell="F23" sqref="F23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4.28125" style="0" customWidth="1"/>
    <col min="8" max="8" width="15.140625" style="0" customWidth="1"/>
    <col min="9" max="9" width="13.7109375" style="0" customWidth="1"/>
  </cols>
  <sheetData>
    <row r="13" spans="1:9" ht="15">
      <c r="A13" s="8" t="s">
        <v>2</v>
      </c>
      <c r="B13" s="8"/>
      <c r="C13" s="8"/>
      <c r="D13" s="8"/>
      <c r="E13" s="8"/>
      <c r="F13" s="8"/>
      <c r="G13" s="8"/>
      <c r="H13" s="8"/>
      <c r="I13" s="8"/>
    </row>
    <row r="14" spans="1:9" ht="15">
      <c r="A14" s="8" t="s">
        <v>3</v>
      </c>
      <c r="B14" s="8"/>
      <c r="C14" s="8"/>
      <c r="D14" s="8"/>
      <c r="E14" s="8"/>
      <c r="F14" s="8"/>
      <c r="G14" s="8"/>
      <c r="H14" s="8"/>
      <c r="I14" s="8"/>
    </row>
    <row r="15" spans="1:9" ht="15">
      <c r="A15" s="8" t="s">
        <v>11</v>
      </c>
      <c r="B15" s="8"/>
      <c r="C15" s="8"/>
      <c r="D15" s="8"/>
      <c r="E15" s="8"/>
      <c r="F15" s="8"/>
      <c r="G15" s="8"/>
      <c r="H15" s="8"/>
      <c r="I15" s="8"/>
    </row>
    <row r="16" spans="1:9" ht="60">
      <c r="A16" s="2" t="s">
        <v>0</v>
      </c>
      <c r="B16" s="2" t="s">
        <v>13</v>
      </c>
      <c r="C16" s="2" t="s">
        <v>9</v>
      </c>
      <c r="D16" s="2" t="s">
        <v>8</v>
      </c>
      <c r="E16" s="2" t="s">
        <v>7</v>
      </c>
      <c r="F16" s="4" t="s">
        <v>5</v>
      </c>
      <c r="G16" s="4" t="s">
        <v>6</v>
      </c>
      <c r="H16" s="2" t="s">
        <v>12</v>
      </c>
      <c r="I16" s="2" t="s">
        <v>4</v>
      </c>
    </row>
    <row r="17" spans="1:9" ht="15">
      <c r="A17" s="3" t="s">
        <v>1</v>
      </c>
      <c r="B17" s="7">
        <v>18.396927</v>
      </c>
      <c r="C17" s="7"/>
      <c r="D17" s="7">
        <f>0</f>
        <v>0</v>
      </c>
      <c r="E17" s="7">
        <v>0</v>
      </c>
      <c r="F17" s="7">
        <v>0</v>
      </c>
      <c r="G17" s="7">
        <v>0</v>
      </c>
      <c r="H17" s="7">
        <f>-0.07/1000</f>
        <v>-7.000000000000001E-05</v>
      </c>
      <c r="I17" s="7">
        <f>B17+D17+F17-G17</f>
        <v>18.396927</v>
      </c>
    </row>
    <row r="18" spans="2:9" ht="15">
      <c r="B18" s="6"/>
      <c r="C18" s="6"/>
      <c r="D18" s="6"/>
      <c r="E18" s="6"/>
      <c r="F18" s="6"/>
      <c r="G18" s="6"/>
      <c r="H18" s="6"/>
      <c r="I18" s="6"/>
    </row>
    <row r="19" ht="15">
      <c r="A19" t="s">
        <v>10</v>
      </c>
    </row>
    <row r="20" ht="15">
      <c r="A20" s="5"/>
    </row>
    <row r="24" spans="4:6" ht="15">
      <c r="D24" s="1"/>
      <c r="E24" s="1"/>
      <c r="F24" s="1"/>
    </row>
    <row r="25" spans="4:6" ht="15">
      <c r="D25" s="1"/>
      <c r="E25" s="1"/>
      <c r="F25" s="1"/>
    </row>
    <row r="26" spans="4:6" ht="15">
      <c r="D26" s="1"/>
      <c r="E26" s="1"/>
      <c r="F26" s="1"/>
    </row>
    <row r="27" spans="4:6" ht="15">
      <c r="D27" s="1"/>
      <c r="E27" s="1"/>
      <c r="F27" s="1"/>
    </row>
    <row r="32" spans="4:6" ht="15">
      <c r="D32" s="1"/>
      <c r="E32" s="1"/>
      <c r="F32" s="1"/>
    </row>
    <row r="33" spans="4:6" ht="15">
      <c r="D33" s="1"/>
      <c r="E33" s="1"/>
      <c r="F33" s="1"/>
    </row>
    <row r="34" spans="4:6" ht="15">
      <c r="D34" s="1"/>
      <c r="E34" s="1"/>
      <c r="F34" s="1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2018-04-02T11:30:20Z</dcterms:modified>
  <cp:category/>
  <cp:version/>
  <cp:contentType/>
  <cp:contentStatus/>
</cp:coreProperties>
</file>