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8\Общий отчет 2018 год\"/>
    </mc:Choice>
  </mc:AlternateContent>
  <bookViews>
    <workbookView xWindow="0" yWindow="0" windowWidth="19200" windowHeight="12180"/>
  </bookViews>
  <sheets>
    <sheet name="ЧР12а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G31" i="1"/>
  <c r="H32" i="1"/>
  <c r="G33" i="1"/>
  <c r="H33" i="1"/>
  <c r="H34" i="1"/>
  <c r="H35" i="1" s="1"/>
  <c r="H47" i="1" s="1"/>
  <c r="D35" i="1"/>
  <c r="E35" i="1"/>
  <c r="F35" i="1"/>
  <c r="G35" i="1"/>
  <c r="G38" i="1"/>
  <c r="H38" i="1"/>
  <c r="H39" i="1"/>
  <c r="H46" i="1" s="1"/>
  <c r="H40" i="1"/>
  <c r="H41" i="1"/>
  <c r="H42" i="1"/>
  <c r="K42" i="1"/>
  <c r="G43" i="1"/>
  <c r="G44" i="1"/>
  <c r="H44" i="1"/>
  <c r="G45" i="1"/>
  <c r="D46" i="1"/>
  <c r="E46" i="1"/>
  <c r="F46" i="1"/>
  <c r="G46" i="1"/>
  <c r="G52" i="1" s="1"/>
  <c r="H51" i="1"/>
  <c r="E52" i="1"/>
</calcChain>
</file>

<file path=xl/sharedStrings.xml><?xml version="1.0" encoding="utf-8"?>
<sst xmlns="http://schemas.openxmlformats.org/spreadsheetml/2006/main" count="44" uniqueCount="37">
  <si>
    <t>ИТОГО ЖКУ</t>
  </si>
  <si>
    <t>Надеемся на дальнейшее сотрудничество. Администрация ООО "УЮТ-СЕРВИС"</t>
  </si>
  <si>
    <t>Общая задолженность по дому  на 01.01.2019г.</t>
  </si>
  <si>
    <t>Итого</t>
  </si>
  <si>
    <t xml:space="preserve"> ООО"Технострой-3"</t>
  </si>
  <si>
    <t>т/о узлов учета теп/энергии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</si>
  <si>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</si>
  <si>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</si>
  <si>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</si>
  <si>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"Леноблстрой"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</si>
  <si>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</si>
  <si>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</si>
  <si>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</si>
  <si>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</si>
  <si>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</si>
  <si>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Н/2008-42 от 01.05.2008г.</t>
  </si>
  <si>
    <t>Упр. и сод.общего им-ва</t>
  </si>
  <si>
    <t>Наименование подрядчика</t>
  </si>
  <si>
    <t>Задолженность населения на 01.01.2019г. (руб.)</t>
  </si>
  <si>
    <t>Перечислено поставщику услуг в 2018г. (руб.)</t>
  </si>
  <si>
    <t>Поступило в счет оплаты в 2018г. (руб.)</t>
  </si>
  <si>
    <t>Начислено населению за 2018г. (руб.)</t>
  </si>
  <si>
    <t>Задолженность населения на 01.01.2018г.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</si>
  <si>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</si>
  <si>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</si>
  <si>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</si>
  <si>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</si>
  <si>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</si>
  <si>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</si>
  <si>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>ООО "Сертоловские Коммунальные Системы"</t>
  </si>
  <si>
    <t>Отопление</t>
  </si>
  <si>
    <t>Коммунальные услуги (с 01.01.2018г. по 31.10.2018г.)</t>
  </si>
  <si>
    <t>Наименование поставщика</t>
  </si>
  <si>
    <t>имущества жилого дома № 12а  по мкр. Черная Речка с 01.01.2018г. по 31.12.2018г.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</si>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</sst>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/>
    <xf numFmtId="0" fontId="2" fillId="0" borderId="0" xfId="0" applyFont="1" applyFill="1"/>
    <xf numFmtId="4" fontId="2" fillId="0" borderId="0" xfId="0" applyNumberFormat="1" applyFont="1" applyFill="1"/>
    <xf numFmtId="0" fontId="3" fillId="0" borderId="0" xfId="0" applyFont="1" applyFill="1"/>
    <xf numFmtId="4" fontId="4" fillId="0" borderId="0" xfId="0" applyNumberFormat="1" applyFont="1" applyFill="1"/>
    <xf numFmtId="0" fontId="5" fillId="0" borderId="0" xfId="0" applyFont="1" applyFill="1"/>
    <xf numFmtId="0" fontId="1" fillId="0" borderId="0" xfId="0" applyFont="1" applyFill="1"/>
    <xf numFmtId="0" fontId="6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vertical="top" wrapText="1"/>
    </xf>
    <xf numFmtId="4" fontId="7" fillId="0" borderId="3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center" vertical="top" wrapText="1"/>
    </xf>
    <xf numFmtId="4" fontId="2" fillId="0" borderId="3" xfId="0" applyNumberFormat="1" applyFont="1" applyFill="1" applyBorder="1" applyAlignment="1">
      <alignment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0" fontId="2" fillId="0" borderId="7" xfId="0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vertical="top" wrapText="1"/>
    </xf>
    <xf numFmtId="0" fontId="2" fillId="0" borderId="8" xfId="0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0" fillId="0" borderId="0" xfId="0" applyFill="1" applyBorder="1"/>
    <xf numFmtId="0" fontId="9" fillId="0" borderId="9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6" fillId="0" borderId="0" xfId="0" applyFont="1" applyFill="1" applyAlignment="1">
      <alignment horizontal="center"/>
    </xf>
    <xf numFmtId="0" fontId="14" fillId="0" borderId="3" xfId="0" applyFont="1" applyFill="1" applyBorder="1"/>
    <xf numFmtId="0" fontId="14" fillId="0" borderId="5" xfId="0" applyFont="1" applyFill="1" applyBorder="1"/>
    <xf numFmtId="0" fontId="6" fillId="0" borderId="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4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8"/>
  <dimension ref="A1:K52"/>
  <sheetViews>
    <sheetView tabSelected="1" topLeftCell="C26" workbookViewId="0">
      <selection activeCell="G46" sqref="G46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30.7109375" style="2" customWidth="1"/>
    <col min="4" max="4" width="12.570312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.28515625" style="2" customWidth="1"/>
    <col min="9" max="9" width="22.140625" style="2" customWidth="1"/>
    <col min="10" max="10" width="9.140625" style="1"/>
    <col min="11" max="11" width="0" style="1" hidden="1" customWidth="1"/>
    <col min="12" max="16384" width="9.140625" style="1"/>
  </cols>
  <sheetData>
    <row r="1" spans="3:9" ht="12.75" hidden="1" customHeight="1" x14ac:dyDescent="0.2">
      <c r="C1" s="48"/>
      <c r="D1" s="48"/>
      <c r="E1" s="48"/>
      <c r="F1" s="48"/>
      <c r="G1" s="48"/>
      <c r="H1" s="48"/>
      <c r="I1" s="48"/>
    </row>
    <row r="2" spans="3:9" ht="13.5" hidden="1" customHeight="1" thickBot="1" x14ac:dyDescent="0.25">
      <c r="C2" s="48"/>
      <c r="D2" s="48"/>
      <c r="E2" s="48" t="s">
        <v>36</v>
      </c>
      <c r="F2" s="48"/>
      <c r="G2" s="48"/>
      <c r="H2" s="48"/>
      <c r="I2" s="48"/>
    </row>
    <row r="3" spans="3:9" ht="13.5" hidden="1" customHeight="1" thickBot="1" x14ac:dyDescent="0.25">
      <c r="C3" s="47"/>
      <c r="D3" s="46"/>
      <c r="E3" s="45"/>
      <c r="F3" s="45"/>
      <c r="G3" s="45"/>
      <c r="H3" s="45"/>
      <c r="I3" s="44"/>
    </row>
    <row r="4" spans="3:9" ht="12.75" hidden="1" customHeight="1" x14ac:dyDescent="0.2">
      <c r="C4" s="43"/>
      <c r="D4" s="43"/>
      <c r="E4" s="42"/>
      <c r="F4" s="42"/>
      <c r="G4" s="42"/>
      <c r="H4" s="42"/>
      <c r="I4" s="42"/>
    </row>
    <row r="5" spans="3:9" ht="12.75" customHeight="1" x14ac:dyDescent="0.2">
      <c r="C5" s="43"/>
      <c r="D5" s="43"/>
      <c r="E5" s="42"/>
      <c r="F5" s="42"/>
      <c r="G5" s="42"/>
      <c r="H5" s="42"/>
      <c r="I5" s="42"/>
    </row>
    <row r="6" spans="3:9" ht="12.75" customHeight="1" x14ac:dyDescent="0.2">
      <c r="C6" s="43"/>
      <c r="D6" s="43"/>
      <c r="E6" s="42"/>
      <c r="F6" s="42"/>
      <c r="G6" s="42"/>
      <c r="H6" s="42"/>
      <c r="I6" s="42"/>
    </row>
    <row r="7" spans="3:9" ht="12.75" customHeight="1" x14ac:dyDescent="0.2">
      <c r="C7" s="43"/>
      <c r="D7" s="43"/>
      <c r="E7" s="42"/>
      <c r="F7" s="42"/>
      <c r="G7" s="42"/>
      <c r="H7" s="42"/>
      <c r="I7" s="42"/>
    </row>
    <row r="8" spans="3:9" ht="12.75" customHeight="1" x14ac:dyDescent="0.2">
      <c r="C8" s="43"/>
      <c r="D8" s="43"/>
      <c r="E8" s="42"/>
      <c r="F8" s="42"/>
      <c r="G8" s="42"/>
      <c r="H8" s="42"/>
      <c r="I8" s="42"/>
    </row>
    <row r="9" spans="3:9" ht="12.75" customHeight="1" x14ac:dyDescent="0.2">
      <c r="C9" s="43"/>
      <c r="D9" s="43"/>
      <c r="E9" s="42"/>
      <c r="F9" s="42"/>
      <c r="G9" s="42"/>
      <c r="H9" s="42"/>
      <c r="I9" s="42"/>
    </row>
    <row r="10" spans="3:9" ht="12.75" customHeight="1" x14ac:dyDescent="0.2">
      <c r="C10" s="43"/>
      <c r="D10" s="43"/>
      <c r="E10" s="42"/>
      <c r="F10" s="42"/>
      <c r="G10" s="42"/>
      <c r="H10" s="42"/>
      <c r="I10" s="42"/>
    </row>
    <row r="11" spans="3:9" ht="12.75" customHeight="1" x14ac:dyDescent="0.2">
      <c r="C11" s="43"/>
      <c r="D11" s="43"/>
      <c r="E11" s="42"/>
      <c r="F11" s="42"/>
      <c r="G11" s="42"/>
      <c r="H11" s="42"/>
      <c r="I11" s="42"/>
    </row>
    <row r="12" spans="3:9" ht="12.75" customHeight="1" x14ac:dyDescent="0.2">
      <c r="C12" s="43"/>
      <c r="D12" s="43"/>
      <c r="E12" s="42"/>
      <c r="F12" s="42"/>
      <c r="G12" s="42"/>
      <c r="H12" s="42"/>
      <c r="I12" s="42"/>
    </row>
    <row r="13" spans="3:9" ht="12.75" customHeight="1" x14ac:dyDescent="0.2">
      <c r="C13" s="43"/>
      <c r="D13" s="43"/>
      <c r="E13" s="42"/>
      <c r="F13" s="42"/>
      <c r="G13" s="42"/>
      <c r="H13" s="42"/>
      <c r="I13" s="42"/>
    </row>
    <row r="14" spans="3:9" ht="12.75" customHeight="1" x14ac:dyDescent="0.2">
      <c r="C14" s="43"/>
      <c r="D14" s="43"/>
      <c r="E14" s="42"/>
      <c r="F14" s="42"/>
      <c r="G14" s="42"/>
      <c r="H14" s="42"/>
      <c r="I14" s="42"/>
    </row>
    <row r="15" spans="3:9" ht="12.75" customHeight="1" x14ac:dyDescent="0.2">
      <c r="C15" s="43"/>
      <c r="D15" s="43"/>
      <c r="E15" s="42"/>
      <c r="F15" s="42"/>
      <c r="G15" s="42"/>
      <c r="H15" s="42"/>
      <c r="I15" s="42"/>
    </row>
    <row r="16" spans="3:9" ht="12.75" customHeight="1" x14ac:dyDescent="0.2">
      <c r="C16" s="43"/>
      <c r="D16" s="43"/>
      <c r="E16" s="42"/>
      <c r="F16" s="42"/>
      <c r="G16" s="42"/>
      <c r="H16" s="42"/>
      <c r="I16" s="42"/>
    </row>
    <row r="17" spans="3:10" ht="12.75" customHeight="1" x14ac:dyDescent="0.2">
      <c r="C17" s="43"/>
      <c r="D17" s="43"/>
      <c r="E17" s="42"/>
      <c r="F17" s="42"/>
      <c r="G17" s="42"/>
      <c r="H17" s="42"/>
      <c r="I17" s="42"/>
    </row>
    <row r="18" spans="3:10" ht="12.75" customHeight="1" x14ac:dyDescent="0.2">
      <c r="C18" s="43"/>
      <c r="D18" s="43"/>
      <c r="E18" s="42"/>
      <c r="F18" s="42"/>
      <c r="G18" s="42"/>
      <c r="H18" s="42"/>
      <c r="I18" s="42"/>
    </row>
    <row r="19" spans="3:10" ht="12.75" customHeight="1" x14ac:dyDescent="0.2">
      <c r="C19" s="43"/>
      <c r="D19" s="43"/>
      <c r="E19" s="42"/>
      <c r="F19" s="42"/>
      <c r="G19" s="42"/>
      <c r="H19" s="42"/>
      <c r="I19" s="42"/>
    </row>
    <row r="20" spans="3:10" ht="12.75" customHeight="1" x14ac:dyDescent="0.2">
      <c r="C20" s="43"/>
      <c r="D20" s="43"/>
      <c r="E20" s="42"/>
      <c r="F20" s="42"/>
      <c r="G20" s="42"/>
      <c r="H20" s="42"/>
      <c r="I20" s="42"/>
    </row>
    <row r="21" spans="3:10" ht="12.75" customHeight="1" x14ac:dyDescent="0.2">
      <c r="C21" s="43"/>
      <c r="D21" s="43"/>
      <c r="E21" s="42"/>
      <c r="F21" s="42"/>
      <c r="G21" s="42"/>
      <c r="H21" s="42"/>
      <c r="I21" s="42"/>
    </row>
    <row r="22" spans="3:10" ht="12.75" customHeight="1" x14ac:dyDescent="0.2">
      <c r="C22" s="43"/>
      <c r="D22" s="43"/>
      <c r="E22" s="42"/>
      <c r="F22" s="42"/>
      <c r="G22" s="42"/>
      <c r="H22" s="42"/>
      <c r="I22" s="42"/>
    </row>
    <row r="23" spans="3:10" ht="12.75" customHeight="1" x14ac:dyDescent="0.2">
      <c r="C23" s="43"/>
      <c r="D23" s="43"/>
      <c r="E23" s="42"/>
      <c r="F23" s="42"/>
      <c r="G23" s="42"/>
      <c r="H23" s="42"/>
      <c r="I23" s="42"/>
    </row>
    <row r="24" spans="3:10" ht="14.25" x14ac:dyDescent="0.2">
      <c r="C24" s="41" t="s">
        <v>35</v>
      </c>
      <c r="D24" s="41"/>
      <c r="E24" s="41"/>
      <c r="F24" s="41"/>
      <c r="G24" s="41"/>
      <c r="H24" s="41"/>
      <c r="I24" s="41"/>
    </row>
    <row r="25" spans="3:10" x14ac:dyDescent="0.2">
      <c r="C25" s="40" t="s">
        <v>34</v>
      </c>
      <c r="D25" s="40"/>
      <c r="E25" s="40"/>
      <c r="F25" s="40"/>
      <c r="G25" s="40"/>
      <c r="H25" s="40"/>
      <c r="I25" s="40"/>
    </row>
    <row r="26" spans="3:10" x14ac:dyDescent="0.2">
      <c r="C26" s="40" t="s">
        <v>33</v>
      </c>
      <c r="D26" s="40"/>
      <c r="E26" s="40"/>
      <c r="F26" s="40"/>
      <c r="G26" s="40"/>
      <c r="H26" s="40"/>
      <c r="I26" s="40"/>
    </row>
    <row r="27" spans="3:10" ht="6" customHeight="1" thickBot="1" x14ac:dyDescent="0.25">
      <c r="C27" s="39"/>
      <c r="D27" s="39"/>
      <c r="E27" s="39"/>
      <c r="F27" s="39"/>
      <c r="G27" s="39"/>
      <c r="H27" s="39"/>
      <c r="I27" s="39"/>
    </row>
    <row r="28" spans="3:10" ht="50.25" customHeight="1" thickBot="1" x14ac:dyDescent="0.25">
      <c r="C28" s="21" t="s">
        <v>23</v>
      </c>
      <c r="D28" s="24" t="s">
        <v>22</v>
      </c>
      <c r="E28" s="23" t="s">
        <v>21</v>
      </c>
      <c r="F28" s="23" t="s">
        <v>20</v>
      </c>
      <c r="G28" s="23" t="s">
        <v>19</v>
      </c>
      <c r="H28" s="23" t="s">
        <v>18</v>
      </c>
      <c r="I28" s="24" t="s">
        <v>32</v>
      </c>
    </row>
    <row r="29" spans="3:10" ht="13.5" customHeight="1" thickBot="1" x14ac:dyDescent="0.25">
      <c r="C29" s="38" t="s">
        <v>31</v>
      </c>
      <c r="D29" s="37"/>
      <c r="E29" s="37"/>
      <c r="F29" s="37"/>
      <c r="G29" s="37"/>
      <c r="H29" s="37"/>
      <c r="I29" s="36"/>
      <c r="J29" s="35"/>
    </row>
    <row r="30" spans="3:10" ht="13.5" hidden="1" customHeight="1" thickBot="1" x14ac:dyDescent="0.25">
      <c r="C30" s="10" t="s">
        <v>30</v>
      </c>
      <c r="D30" s="8"/>
      <c r="E30" s="12"/>
      <c r="F30" s="34"/>
      <c r="G30" s="12">
        <f>E30</f>
        <v>0</v>
      </c>
      <c r="H30" s="33"/>
      <c r="I30" s="32" t="s">
        <v>29</v>
      </c>
    </row>
    <row r="31" spans="3:10" ht="13.5" hidden="1" customHeight="1" thickBot="1" x14ac:dyDescent="0.25">
      <c r="C31" s="10" t="s">
        <v>28</v>
      </c>
      <c r="D31" s="8"/>
      <c r="E31" s="17"/>
      <c r="F31" s="17"/>
      <c r="G31" s="12">
        <f>E31</f>
        <v>0</v>
      </c>
      <c r="H31" s="31"/>
      <c r="I31" s="30"/>
    </row>
    <row r="32" spans="3:10" ht="13.5" customHeight="1" thickBot="1" x14ac:dyDescent="0.25">
      <c r="C32" s="10" t="s">
        <v>27</v>
      </c>
      <c r="D32" s="29">
        <v>15166.330000000002</v>
      </c>
      <c r="E32" s="14">
        <v>25160.38</v>
      </c>
      <c r="F32" s="14">
        <v>19200.27</v>
      </c>
      <c r="G32" s="12">
        <v>24451.7</v>
      </c>
      <c r="H32" s="28">
        <f>+D32+E32-F32</f>
        <v>21126.440000000006</v>
      </c>
      <c r="I32" s="30"/>
    </row>
    <row r="33" spans="3:11" ht="13.5" customHeight="1" thickBot="1" x14ac:dyDescent="0.25">
      <c r="C33" s="10" t="s">
        <v>26</v>
      </c>
      <c r="D33" s="29">
        <v>6128.989999999998</v>
      </c>
      <c r="E33" s="14">
        <v>11088.7</v>
      </c>
      <c r="F33" s="14">
        <v>8462.11</v>
      </c>
      <c r="G33" s="12">
        <f>+E33</f>
        <v>11088.7</v>
      </c>
      <c r="H33" s="28">
        <f>+D33+E33-F33</f>
        <v>8755.5799999999981</v>
      </c>
      <c r="I33" s="30"/>
    </row>
    <row r="34" spans="3:11" ht="13.5" customHeight="1" thickBot="1" x14ac:dyDescent="0.25">
      <c r="C34" s="10" t="s">
        <v>25</v>
      </c>
      <c r="D34" s="29">
        <v>0</v>
      </c>
      <c r="E34" s="14"/>
      <c r="F34" s="14"/>
      <c r="G34" s="12"/>
      <c r="H34" s="28">
        <f>+D34+E34-F34</f>
        <v>0</v>
      </c>
      <c r="I34" s="27"/>
    </row>
    <row r="35" spans="3:11" ht="13.5" customHeight="1" thickBot="1" x14ac:dyDescent="0.25">
      <c r="C35" s="10" t="s">
        <v>3</v>
      </c>
      <c r="D35" s="9">
        <f>SUM(D30:D34)</f>
        <v>21295.32</v>
      </c>
      <c r="E35" s="9">
        <f>SUM(E30:E34)</f>
        <v>36249.08</v>
      </c>
      <c r="F35" s="9">
        <f>SUM(F30:F34)</f>
        <v>27662.38</v>
      </c>
      <c r="G35" s="9">
        <f>SUM(G30:G34)</f>
        <v>35540.400000000001</v>
      </c>
      <c r="H35" s="9">
        <f>SUM(H30:H34)</f>
        <v>29882.020000000004</v>
      </c>
      <c r="I35" s="26"/>
    </row>
    <row r="36" spans="3:11" ht="13.5" customHeight="1" thickBot="1" x14ac:dyDescent="0.25">
      <c r="C36" s="25" t="s">
        <v>24</v>
      </c>
      <c r="D36" s="25"/>
      <c r="E36" s="25"/>
      <c r="F36" s="25"/>
      <c r="G36" s="25"/>
      <c r="H36" s="25"/>
      <c r="I36" s="25"/>
    </row>
    <row r="37" spans="3:11" ht="48.75" customHeight="1" thickBot="1" x14ac:dyDescent="0.25">
      <c r="C37" s="16" t="s">
        <v>23</v>
      </c>
      <c r="D37" s="24" t="s">
        <v>22</v>
      </c>
      <c r="E37" s="23" t="s">
        <v>21</v>
      </c>
      <c r="F37" s="23" t="s">
        <v>20</v>
      </c>
      <c r="G37" s="23" t="s">
        <v>19</v>
      </c>
      <c r="H37" s="23" t="s">
        <v>18</v>
      </c>
      <c r="I37" s="22" t="s">
        <v>17</v>
      </c>
    </row>
    <row r="38" spans="3:11" ht="49.5" customHeight="1" thickBot="1" x14ac:dyDescent="0.25">
      <c r="C38" s="21" t="s">
        <v>16</v>
      </c>
      <c r="D38" s="20">
        <v>2246.9799999999996</v>
      </c>
      <c r="E38" s="13">
        <v>8349</v>
      </c>
      <c r="F38" s="13">
        <v>8151.57</v>
      </c>
      <c r="G38" s="13">
        <f>+E38</f>
        <v>8349</v>
      </c>
      <c r="H38" s="13">
        <f>+D38+E38-F38</f>
        <v>2444.41</v>
      </c>
      <c r="I38" s="19" t="s">
        <v>15</v>
      </c>
    </row>
    <row r="39" spans="3:11" ht="14.25" hidden="1" customHeight="1" thickBot="1" x14ac:dyDescent="0.25">
      <c r="C39" s="10" t="s">
        <v>14</v>
      </c>
      <c r="D39" s="17">
        <v>0</v>
      </c>
      <c r="E39" s="12"/>
      <c r="F39" s="12"/>
      <c r="G39" s="13"/>
      <c r="H39" s="13">
        <f>+D39+E39-F39</f>
        <v>0</v>
      </c>
      <c r="I39" s="8"/>
    </row>
    <row r="40" spans="3:11" ht="13.5" hidden="1" customHeight="1" thickBot="1" x14ac:dyDescent="0.25">
      <c r="C40" s="16" t="s">
        <v>13</v>
      </c>
      <c r="D40" s="18">
        <v>0</v>
      </c>
      <c r="E40" s="12"/>
      <c r="F40" s="12"/>
      <c r="G40" s="13"/>
      <c r="H40" s="13">
        <f>+D40+E40-F40</f>
        <v>0</v>
      </c>
      <c r="I40" s="8"/>
    </row>
    <row r="41" spans="3:11" ht="12.75" hidden="1" customHeight="1" thickBot="1" x14ac:dyDescent="0.25">
      <c r="C41" s="10" t="s">
        <v>12</v>
      </c>
      <c r="D41" s="17">
        <v>0</v>
      </c>
      <c r="E41" s="12"/>
      <c r="F41" s="12"/>
      <c r="G41" s="13"/>
      <c r="H41" s="13">
        <f>+D41+E41-F41</f>
        <v>0</v>
      </c>
      <c r="I41" s="15" t="s">
        <v>11</v>
      </c>
    </row>
    <row r="42" spans="3:11" ht="32.25" customHeight="1" thickBot="1" x14ac:dyDescent="0.25">
      <c r="C42" s="10" t="s">
        <v>10</v>
      </c>
      <c r="D42" s="17">
        <v>1581.8500000000013</v>
      </c>
      <c r="E42" s="12">
        <v>5877.72</v>
      </c>
      <c r="F42" s="12">
        <v>5738.76</v>
      </c>
      <c r="G42" s="13">
        <v>33982.639999999999</v>
      </c>
      <c r="H42" s="13">
        <f>+D42+E42-F42</f>
        <v>1720.8100000000013</v>
      </c>
      <c r="I42" s="11" t="s">
        <v>9</v>
      </c>
      <c r="K42" s="1">
        <f>1305.05+2411.04</f>
        <v>3716.09</v>
      </c>
    </row>
    <row r="43" spans="3:11" ht="13.5" hidden="1" customHeight="1" thickBot="1" x14ac:dyDescent="0.25">
      <c r="C43" s="10" t="s">
        <v>8</v>
      </c>
      <c r="D43" s="8"/>
      <c r="E43" s="14"/>
      <c r="F43" s="14"/>
      <c r="G43" s="13">
        <f>+E43</f>
        <v>0</v>
      </c>
      <c r="H43" s="12"/>
      <c r="I43" s="11" t="s">
        <v>7</v>
      </c>
    </row>
    <row r="44" spans="3:11" ht="13.5" hidden="1" customHeight="1" thickBot="1" x14ac:dyDescent="0.25">
      <c r="C44" s="16" t="s">
        <v>6</v>
      </c>
      <c r="D44" s="8"/>
      <c r="E44" s="14"/>
      <c r="F44" s="14"/>
      <c r="G44" s="13">
        <f>+E44</f>
        <v>0</v>
      </c>
      <c r="H44" s="12">
        <f>E44-F44</f>
        <v>0</v>
      </c>
      <c r="I44" s="15"/>
    </row>
    <row r="45" spans="3:11" ht="13.5" hidden="1" customHeight="1" thickBot="1" x14ac:dyDescent="0.25">
      <c r="C45" s="10" t="s">
        <v>5</v>
      </c>
      <c r="D45" s="8"/>
      <c r="E45" s="14"/>
      <c r="F45" s="14"/>
      <c r="G45" s="13">
        <f>+E45</f>
        <v>0</v>
      </c>
      <c r="H45" s="12"/>
      <c r="I45" s="11" t="s">
        <v>4</v>
      </c>
    </row>
    <row r="46" spans="3:11" s="7" customFormat="1" ht="17.25" customHeight="1" thickBot="1" x14ac:dyDescent="0.25">
      <c r="C46" s="10" t="s">
        <v>3</v>
      </c>
      <c r="D46" s="9">
        <f>SUM(D38:D45)</f>
        <v>3828.8300000000008</v>
      </c>
      <c r="E46" s="9">
        <f>SUM(E38:E45)</f>
        <v>14226.720000000001</v>
      </c>
      <c r="F46" s="9">
        <f>SUM(F38:F45)</f>
        <v>13890.33</v>
      </c>
      <c r="G46" s="9">
        <f>SUM(G38:G45)</f>
        <v>42331.64</v>
      </c>
      <c r="H46" s="9">
        <f>SUM(H38:H45)</f>
        <v>4165.2200000000012</v>
      </c>
      <c r="I46" s="8"/>
    </row>
    <row r="47" spans="3:11" ht="21" customHeight="1" x14ac:dyDescent="0.3">
      <c r="C47" s="6" t="s">
        <v>2</v>
      </c>
      <c r="D47" s="6"/>
      <c r="E47" s="6"/>
      <c r="F47" s="6"/>
      <c r="G47" s="6"/>
      <c r="H47" s="5">
        <f>+H35+H46</f>
        <v>34047.240000000005</v>
      </c>
    </row>
    <row r="48" spans="3:11" ht="15" x14ac:dyDescent="0.25">
      <c r="C48" s="4" t="s">
        <v>1</v>
      </c>
      <c r="D48" s="4"/>
    </row>
    <row r="49" spans="3:8" ht="26.25" customHeight="1" x14ac:dyDescent="0.25">
      <c r="C49" s="4"/>
      <c r="D49" s="4"/>
    </row>
    <row r="50" spans="3:8" ht="12.75" hidden="1" customHeight="1" x14ac:dyDescent="0.2">
      <c r="D50" s="3"/>
      <c r="E50" s="3"/>
      <c r="F50" s="3"/>
    </row>
    <row r="51" spans="3:8" hidden="1" x14ac:dyDescent="0.2">
      <c r="D51" s="3"/>
      <c r="E51" s="3"/>
      <c r="F51" s="3"/>
      <c r="G51" s="3"/>
      <c r="H51" s="3">
        <f>1720.81+2444.41</f>
        <v>4165.2199999999993</v>
      </c>
    </row>
    <row r="52" spans="3:8" x14ac:dyDescent="0.2">
      <c r="C52" s="2" t="s">
        <v>0</v>
      </c>
      <c r="E52" s="3">
        <f>+E35+E46</f>
        <v>50475.8</v>
      </c>
      <c r="G52" s="3">
        <f>+G46+G35</f>
        <v>77872.040000000008</v>
      </c>
    </row>
  </sheetData>
  <mergeCells count="7">
    <mergeCell ref="C24:I24"/>
    <mergeCell ref="C25:I25"/>
    <mergeCell ref="C36:I36"/>
    <mergeCell ref="C29:I29"/>
    <mergeCell ref="C27:I27"/>
    <mergeCell ref="C26:I26"/>
    <mergeCell ref="I30:I34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ЧР12а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2019-03-19T11:55:42Z</dcterms:created>
  <dcterms:modified xsi:type="dcterms:W3CDTF">2019-03-19T11:55:53Z</dcterms:modified>
</cp:coreProperties>
</file>