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<sst xmlns="http://schemas.openxmlformats.org/spreadsheetml/2006/main" count="50" uniqueCount="49">
  <si>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</si>
  <si>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</si>
  <si>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</si>
  <si>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</si>
  <si>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</si>
  <si>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</si>
  <si>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</si>
  <si>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</si>
  <si>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</si>
  <si>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</si>
  <si>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</si>
  <si>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</si>
  <si>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</si>
  <si>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</si>
  <si>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</si>
  <si>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</si>
  <si>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</si>
  <si>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</si>
  <si>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</si>
  <si>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</si>
  <si>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</si>
  <si>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</si>
  <si>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</si>
  <si>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Примечание</t>
  </si>
  <si>
    <t>ВНИМАНИЕ НА ОБОРТНОЙ СТОРОНЕ СЧЕТ ИЗВЕЩЕНИЕ НА ОПЛАТУ ЖКУ</t>
  </si>
  <si>
    <t>имущества жилого дома № 12  по ул. Березовая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</si>
  <si>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</si>
  <si>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</si>
  <si>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</si>
  <si>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</si>
  <si>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 №  166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</si>
  <si>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</si>
  <si>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</si>
  <si>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19 857,60</t>
  </si>
  <si>
    <t>Остаток средств 29 700,00 (с учетом средств, переданных Сертоловским МУПРЭП)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</si>
  <si>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</si>
  <si>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</si>
  <si>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</si>
  <si>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</si>
  <si>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</si>
  <si>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12 по ул. Березовая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</si>
  <si>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</si>
  <si>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</si>
  <si>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</si>
  <si>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</si>
  <si>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</si>
  <si>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3285</t>
    </r>
    <r>
      <rPr>
        <sz val="11"/>
        <color theme="1"/>
        <rFont val="Calibri"/>
        <family val="2"/>
      </rPr>
      <t xml:space="preserve"> рублей, в том числе:</t>
    </r>
  </si>
  <si>
    <t xml:space="preserve"> - аварийные работы - 1705 руб.</t>
  </si>
  <si>
    <t xml:space="preserve"> - установка стендов информации - 1580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</si>
</sst>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12" fillId="0" borderId="11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9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/>
    </xf>
    <xf numFmtId="0" fontId="29" fillId="33" borderId="15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9" fillId="33" borderId="0" xfId="0" applyFont="1" applyFill="1" applyBorder="1" applyAlignment="1">
      <alignment/>
    </xf>
    <xf numFmtId="4" fontId="12" fillId="0" borderId="10" xfId="0" applyNumberFormat="1" applyFont="1" applyBorder="1" applyAlignment="1">
      <alignment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vertical="top" wrapText="1"/>
    </xf>
    <xf numFmtId="0" fontId="30" fillId="0" borderId="20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D25" sqref="D25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3.140625" style="20" customWidth="1"/>
    <col min="4" max="4" width="10.8515625" style="20" customWidth="1"/>
    <col min="5" max="5" width="14.28125" style="20" customWidth="1"/>
    <col min="6" max="6" width="12.7109375" style="20" customWidth="1"/>
    <col min="7" max="7" width="10.7109375" style="20" customWidth="1"/>
    <col min="8" max="8" width="38.8515625" style="20" customWidth="1"/>
  </cols>
  <sheetData>
    <row r="1" spans="3:8" ht="12.75" customHeight="1" hidden="1">
      <c r="C1" s="29"/>
      <c r="D1" s="29"/>
      <c r="E1" s="29"/>
      <c r="F1" s="29"/>
      <c r="G1" s="29"/>
      <c r="H1" s="29"/>
    </row>
    <row r="2" spans="3:8" ht="13.5" customHeight="1" hidden="1">
      <c r="C2" s="29"/>
      <c r="D2" s="29" t="s">
        <v>24</v>
      </c>
      <c r="E2" s="29"/>
      <c r="F2" s="29"/>
      <c r="G2" s="29"/>
      <c r="H2" s="29"/>
    </row>
    <row r="3" spans="3:8" ht="13.5" customHeight="1" hidden="1">
      <c r="C3" s="30"/>
      <c r="D3" s="31"/>
      <c r="E3" s="31"/>
      <c r="F3" s="31"/>
      <c r="G3" s="31"/>
      <c r="H3" s="32"/>
    </row>
    <row r="4" spans="3:8" ht="12.75" customHeight="1" hidden="1" thickBot="1">
      <c r="C4" s="33"/>
      <c r="D4" s="34"/>
      <c r="E4" s="34"/>
      <c r="F4" s="34"/>
      <c r="G4" s="34"/>
      <c r="H4" s="34"/>
    </row>
    <row r="5" spans="3:8" ht="15">
      <c r="C5" s="22" t="s">
        <v>0</v>
      </c>
      <c r="D5" s="22"/>
      <c r="E5" s="22"/>
      <c r="F5" s="22"/>
      <c r="G5" s="22"/>
      <c r="H5" s="22"/>
    </row>
    <row r="6" spans="3:8" ht="15">
      <c r="C6" s="23" t="s">
        <v>1</v>
      </c>
      <c r="D6" s="23"/>
      <c r="E6" s="23"/>
      <c r="F6" s="23"/>
      <c r="G6" s="23"/>
      <c r="H6" s="23"/>
    </row>
    <row r="7" spans="3:8" ht="15.75" thickBot="1">
      <c r="C7" s="23" t="s">
        <v>25</v>
      </c>
      <c r="D7" s="23"/>
      <c r="E7" s="23"/>
      <c r="F7" s="23"/>
      <c r="G7" s="23"/>
      <c r="H7" s="23"/>
    </row>
    <row r="8" spans="3:8" ht="6" customHeight="1" hidden="1" thickBot="1">
      <c r="C8" s="24"/>
      <c r="D8" s="24"/>
      <c r="E8" s="24"/>
      <c r="F8" s="24"/>
      <c r="G8" s="24"/>
      <c r="H8" s="24"/>
    </row>
    <row r="9" spans="3:8" ht="48.75" customHeight="1" thickBot="1">
      <c r="C9" s="1" t="s">
        <v>2</v>
      </c>
      <c r="D9" s="3" t="s">
        <v>26</v>
      </c>
      <c r="E9" s="3" t="s">
        <v>27</v>
      </c>
      <c r="F9" s="3" t="s">
        <v>28</v>
      </c>
      <c r="G9" s="3" t="s">
        <v>29</v>
      </c>
      <c r="H9" s="2" t="s">
        <v>23</v>
      </c>
    </row>
    <row r="10" spans="3:8" ht="12" customHeight="1" thickBot="1">
      <c r="C10" s="25" t="s">
        <v>3</v>
      </c>
      <c r="D10" s="26"/>
      <c r="E10" s="26"/>
      <c r="F10" s="26"/>
      <c r="G10" s="26"/>
      <c r="H10" s="27"/>
    </row>
    <row r="11" spans="3:8" ht="13.5" customHeight="1" thickBot="1">
      <c r="C11" s="12" t="s">
        <v>4</v>
      </c>
      <c r="D11" s="13">
        <f>87484.31-2976.06</f>
        <v>84508.25</v>
      </c>
      <c r="E11" s="13">
        <v>62465.85</v>
      </c>
      <c r="F11" s="13">
        <v>172624.19</v>
      </c>
      <c r="G11" s="35">
        <f>+D11-E11</f>
        <v>22042.4</v>
      </c>
      <c r="H11" s="36" t="s">
        <v>30</v>
      </c>
    </row>
    <row r="12" spans="3:8" ht="13.5" customHeight="1" thickBot="1">
      <c r="C12" s="12" t="s">
        <v>5</v>
      </c>
      <c r="D12" s="14"/>
      <c r="E12" s="14"/>
      <c r="F12" s="14"/>
      <c r="G12" s="35">
        <f>+D12-E12</f>
        <v>0</v>
      </c>
      <c r="H12" s="37"/>
    </row>
    <row r="13" spans="3:8" ht="13.5" customHeight="1" thickBot="1">
      <c r="C13" s="12" t="s">
        <v>6</v>
      </c>
      <c r="D13" s="14">
        <v>48429.02</v>
      </c>
      <c r="E13" s="14">
        <v>42138.05</v>
      </c>
      <c r="F13" s="38">
        <v>52743.62</v>
      </c>
      <c r="G13" s="35">
        <f>+D13-E13</f>
        <v>6290.969999999994</v>
      </c>
      <c r="H13" s="36" t="s">
        <v>31</v>
      </c>
    </row>
    <row r="14" spans="3:8" ht="13.5" customHeight="1" thickBot="1">
      <c r="C14" s="12" t="s">
        <v>7</v>
      </c>
      <c r="D14" s="14">
        <v>16202.92</v>
      </c>
      <c r="E14" s="14">
        <v>14098.49</v>
      </c>
      <c r="F14" s="14">
        <v>17645.88</v>
      </c>
      <c r="G14" s="35">
        <f>+D14-E14</f>
        <v>2104.4300000000003</v>
      </c>
      <c r="H14" s="39"/>
    </row>
    <row r="15" spans="3:8" ht="15.75" thickBot="1">
      <c r="C15" s="12" t="s">
        <v>8</v>
      </c>
      <c r="D15" s="15">
        <f>SUM(D11:D14)</f>
        <v>149140.19</v>
      </c>
      <c r="E15" s="15">
        <f>SUM(E11:E14)</f>
        <v>118702.39</v>
      </c>
      <c r="F15" s="15">
        <f>SUM(F11:F14)</f>
        <v>243013.69</v>
      </c>
      <c r="G15" s="40">
        <f>D15-E15</f>
        <v>30437.800000000003</v>
      </c>
      <c r="H15" s="12"/>
    </row>
    <row r="16" spans="3:8" ht="13.5" customHeight="1" thickBot="1">
      <c r="C16" s="21" t="s">
        <v>9</v>
      </c>
      <c r="D16" s="21"/>
      <c r="E16" s="21"/>
      <c r="F16" s="21"/>
      <c r="G16" s="21"/>
      <c r="H16" s="21"/>
    </row>
    <row r="17" spans="3:8" ht="15.75" thickBot="1">
      <c r="C17" s="19" t="s">
        <v>32</v>
      </c>
      <c r="D17" s="16">
        <v>43677.72</v>
      </c>
      <c r="E17" s="16">
        <v>33761.54</v>
      </c>
      <c r="F17" s="16">
        <v>82768.82</v>
      </c>
      <c r="G17" s="13">
        <f>+D17-E17</f>
        <v>9916.18</v>
      </c>
      <c r="H17" s="41"/>
    </row>
    <row r="18" spans="3:8" ht="15.75" thickBot="1">
      <c r="C18" s="12" t="s">
        <v>10</v>
      </c>
      <c r="D18" s="13">
        <v>29342.64</v>
      </c>
      <c r="E18" s="13">
        <v>23142.6</v>
      </c>
      <c r="F18" s="13">
        <v>3285</v>
      </c>
      <c r="G18" s="13">
        <f>+D18-E18</f>
        <v>6200.040000000001</v>
      </c>
      <c r="H18" s="5" t="s">
        <v>33</v>
      </c>
    </row>
    <row r="19" spans="3:8" ht="23.25" thickBot="1">
      <c r="C19" s="4" t="s">
        <v>11</v>
      </c>
      <c r="D19" s="13">
        <f>6772.07+16500</f>
        <v>23272.07</v>
      </c>
      <c r="E19" s="13">
        <f>3803.37+16500</f>
        <v>20303.37</v>
      </c>
      <c r="F19" s="13"/>
      <c r="G19" s="13">
        <f>+D19-E19</f>
        <v>2968.7000000000007</v>
      </c>
      <c r="H19" s="5" t="s">
        <v>34</v>
      </c>
    </row>
    <row r="20" spans="3:8" ht="21.75" customHeight="1" thickBot="1">
      <c r="C20" s="4" t="s">
        <v>35</v>
      </c>
      <c r="D20" s="13">
        <v>524.34</v>
      </c>
      <c r="E20" s="13">
        <v>415.63</v>
      </c>
      <c r="F20" s="13">
        <v>524.34</v>
      </c>
      <c r="G20" s="13">
        <f>+D20-E20</f>
        <v>108.71000000000004</v>
      </c>
      <c r="H20" s="5" t="s">
        <v>36</v>
      </c>
    </row>
    <row r="21" spans="3:8" ht="23.25" hidden="1" thickBot="1">
      <c r="C21" s="12" t="s">
        <v>12</v>
      </c>
      <c r="D21" s="13"/>
      <c r="E21" s="13"/>
      <c r="F21" s="13"/>
      <c r="G21" s="13"/>
      <c r="H21" s="5" t="s">
        <v>13</v>
      </c>
    </row>
    <row r="22" spans="3:8" ht="34.5" thickBot="1">
      <c r="C22" s="12" t="s">
        <v>14</v>
      </c>
      <c r="D22" s="13">
        <v>9263.28</v>
      </c>
      <c r="E22" s="13">
        <v>7208.15</v>
      </c>
      <c r="F22" s="13">
        <f>18470.85+1541.53</f>
        <v>20012.379999999997</v>
      </c>
      <c r="G22" s="13">
        <f>+D22-E22</f>
        <v>2055.130000000001</v>
      </c>
      <c r="H22" s="5" t="s">
        <v>37</v>
      </c>
    </row>
    <row r="23" spans="3:8" ht="26.25" customHeight="1" hidden="1" thickBot="1">
      <c r="C23" s="12" t="s">
        <v>15</v>
      </c>
      <c r="D23" s="17"/>
      <c r="E23" s="17"/>
      <c r="F23" s="17"/>
      <c r="G23" s="13"/>
      <c r="H23" s="5" t="s">
        <v>16</v>
      </c>
    </row>
    <row r="24" spans="3:8" ht="37.5" customHeight="1" hidden="1">
      <c r="C24" s="12" t="s">
        <v>17</v>
      </c>
      <c r="D24" s="17">
        <v>0</v>
      </c>
      <c r="E24" s="17">
        <v>0</v>
      </c>
      <c r="F24" s="17"/>
      <c r="G24" s="13">
        <f>+D24-E24</f>
        <v>0</v>
      </c>
      <c r="H24" s="5"/>
    </row>
    <row r="25" spans="3:8" ht="24.75" customHeight="1" thickBot="1">
      <c r="C25" s="12" t="s">
        <v>18</v>
      </c>
      <c r="D25" s="14">
        <v>3077.39</v>
      </c>
      <c r="E25" s="14">
        <v>2358.81</v>
      </c>
      <c r="F25" s="14">
        <v>3077.39</v>
      </c>
      <c r="G25" s="13">
        <f>+D25-E25</f>
        <v>718.5799999999999</v>
      </c>
      <c r="H25" s="5" t="s">
        <v>38</v>
      </c>
    </row>
    <row r="26" spans="3:8" s="42" customFormat="1" ht="17.25" customHeight="1" thickBot="1">
      <c r="C26" s="12" t="s">
        <v>8</v>
      </c>
      <c r="D26" s="15">
        <f>SUM(D17:D25)</f>
        <v>109157.43999999999</v>
      </c>
      <c r="E26" s="15">
        <f>SUM(E17:E25)</f>
        <v>87190.09999999999</v>
      </c>
      <c r="F26" s="15">
        <f>SUM(F17:F25)</f>
        <v>109667.93000000001</v>
      </c>
      <c r="G26" s="40">
        <f>D26-E26</f>
        <v>21967.339999999997</v>
      </c>
      <c r="H26" s="18"/>
    </row>
    <row r="27" spans="3:8" ht="12.75" customHeight="1" hidden="1">
      <c r="C27" s="8"/>
      <c r="D27" s="8"/>
      <c r="E27" s="8"/>
      <c r="F27" s="8"/>
      <c r="G27" s="8"/>
      <c r="H27" s="8"/>
    </row>
    <row r="28" spans="3:8" ht="12.75" customHeight="1" hidden="1">
      <c r="C28" s="8"/>
      <c r="D28" s="43"/>
      <c r="E28" s="8"/>
      <c r="F28" s="8"/>
      <c r="G28" s="8"/>
      <c r="H28" s="8"/>
    </row>
    <row r="29" spans="3:8" ht="12.75" customHeight="1" hidden="1">
      <c r="C29" s="8"/>
      <c r="D29" s="8"/>
      <c r="E29" s="8"/>
      <c r="F29" s="8"/>
      <c r="G29" s="8"/>
      <c r="H29" s="8"/>
    </row>
    <row r="30" spans="3:8" ht="12.75" customHeight="1" hidden="1">
      <c r="C30" s="8"/>
      <c r="D30" s="8"/>
      <c r="E30" s="8"/>
      <c r="F30" s="8"/>
      <c r="G30" s="8"/>
      <c r="H30" s="8"/>
    </row>
    <row r="31" spans="3:8" ht="12.75" customHeight="1" hidden="1">
      <c r="C31" s="8"/>
      <c r="D31" s="8"/>
      <c r="E31" s="8"/>
      <c r="F31" s="8"/>
      <c r="G31" s="8"/>
      <c r="H31" s="8"/>
    </row>
    <row r="32" spans="3:8" ht="12.75" customHeight="1" hidden="1">
      <c r="C32" s="8"/>
      <c r="D32" s="8"/>
      <c r="E32" s="8"/>
      <c r="F32" s="8"/>
      <c r="G32" s="8"/>
      <c r="H32" s="8"/>
    </row>
    <row r="33" spans="3:8" ht="12.75" customHeight="1" hidden="1">
      <c r="C33" s="8"/>
      <c r="D33" s="8"/>
      <c r="E33" s="8"/>
      <c r="F33" s="8"/>
      <c r="G33" s="8"/>
      <c r="H33" s="8"/>
    </row>
    <row r="34" spans="3:8" ht="12.75" customHeight="1" hidden="1">
      <c r="C34" s="8"/>
      <c r="D34" s="8"/>
      <c r="E34" s="8"/>
      <c r="F34" s="8"/>
      <c r="G34" s="8"/>
      <c r="H34" s="8"/>
    </row>
    <row r="35" spans="3:8" ht="21" customHeight="1">
      <c r="C35" s="6" t="s">
        <v>39</v>
      </c>
      <c r="D35" s="6"/>
      <c r="E35" s="6"/>
      <c r="F35" s="6"/>
      <c r="G35" s="7">
        <f>G15+G26</f>
        <v>52405.14</v>
      </c>
      <c r="H35" s="8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2"/>
  <sheetViews>
    <sheetView zoomScalePageLayoutView="0" workbookViewId="0" topLeftCell="A1">
      <selection activeCell="A13" sqref="A13"/>
    </sheetView>
  </sheetViews>
  <sheetFormatPr defaultColWidth="9.140625" defaultRowHeight="15"/>
  <cols>
    <col min="2" max="2" width="13.28125" style="0" customWidth="1"/>
    <col min="3" max="3" width="16.57421875" style="0" customWidth="1"/>
    <col min="4" max="4" width="16.28125" style="0" customWidth="1"/>
    <col min="5" max="5" width="17.421875" style="0" customWidth="1"/>
    <col min="6" max="6" width="14.28125" style="0" customWidth="1"/>
  </cols>
  <sheetData>
    <row r="4" spans="1:6" ht="15">
      <c r="A4" s="28" t="s">
        <v>19</v>
      </c>
      <c r="B4" s="28"/>
      <c r="C4" s="28"/>
      <c r="D4" s="28"/>
      <c r="E4" s="28"/>
      <c r="F4" s="28"/>
    </row>
    <row r="5" spans="1:6" ht="15">
      <c r="A5" s="28" t="s">
        <v>20</v>
      </c>
      <c r="B5" s="28"/>
      <c r="C5" s="28"/>
      <c r="D5" s="28"/>
      <c r="E5" s="28"/>
      <c r="F5" s="28"/>
    </row>
    <row r="6" spans="1:6" ht="15">
      <c r="A6" s="28" t="s">
        <v>40</v>
      </c>
      <c r="B6" s="28"/>
      <c r="C6" s="28"/>
      <c r="D6" s="28"/>
      <c r="E6" s="28"/>
      <c r="F6" s="28"/>
    </row>
    <row r="7" spans="1:6" ht="45">
      <c r="A7" s="9" t="s">
        <v>21</v>
      </c>
      <c r="B7" s="9" t="s">
        <v>41</v>
      </c>
      <c r="C7" s="9" t="s">
        <v>42</v>
      </c>
      <c r="D7" s="9" t="s">
        <v>43</v>
      </c>
      <c r="E7" s="9" t="s">
        <v>44</v>
      </c>
      <c r="F7" s="9" t="s">
        <v>45</v>
      </c>
    </row>
    <row r="8" spans="1:6" ht="15">
      <c r="A8" s="10" t="s">
        <v>22</v>
      </c>
      <c r="B8" s="10">
        <v>29343</v>
      </c>
      <c r="C8" s="10">
        <v>23143</v>
      </c>
      <c r="D8" s="10">
        <f>B8-C8</f>
        <v>6200</v>
      </c>
      <c r="E8" s="10">
        <v>3285</v>
      </c>
      <c r="F8" s="10">
        <f>C8-E8</f>
        <v>19858</v>
      </c>
    </row>
    <row r="10" ht="15">
      <c r="A10" t="s">
        <v>46</v>
      </c>
    </row>
    <row r="11" spans="1:3" ht="15">
      <c r="A11" t="s">
        <v>47</v>
      </c>
      <c r="C11" s="11"/>
    </row>
    <row r="12" ht="15">
      <c r="A12" t="s">
        <v>48</v>
      </c>
    </row>
  </sheetData>
  <sheetProtection/>
  <mergeCells count="3">
    <mergeCell ref="A6:F6"/>
    <mergeCell ref="A4:F4"/>
    <mergeCell ref="A5:F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2012-04-28T06:16:19Z</dcterms:modified>
  <cp:category/>
  <cp:version/>
  <cp:contentType/>
  <cp:contentStatus/>
</cp:coreProperties>
</file>