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<sst xmlns="http://schemas.openxmlformats.org/spreadsheetml/2006/main" count="47" uniqueCount="46">
  <si>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</si>
  <si>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</si>
  <si>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</si>
  <si>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</si>
  <si>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</si>
  <si>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</si>
  <si>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</si>
  <si>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</si>
  <si>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</si>
  <si>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</si>
  <si>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</si>
  <si>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</si>
  <si>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</si>
  <si>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</si>
  <si>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</si>
  <si>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</si>
  <si>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</si>
  <si>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</si>
  <si>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</si>
  <si>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</si>
  <si>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</si>
  <si>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</si>
  <si>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</si>
  <si>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</si>
  <si>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ВНИМАНИЕ НА ОБОРТНОЙ СТОРОНЕ СЧЕТ ИЗВЕЩЕНИЕ НА ОПЛАТУ ЖКУ</t>
  </si>
  <si>
    <t>имущества жилого дома № 8  по ул. Березовая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</si>
  <si>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</si>
  <si>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</si>
  <si>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</si>
  <si>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</si>
  <si>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 №  166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</si>
  <si>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</si>
  <si>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</si>
  <si>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26 715,68</t>
  </si>
  <si>
    <t>Остаток средств 30 400,00 (с учетом средств, переданных Сертоловским МУПРЭП)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</si>
  <si>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</si>
  <si>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</si>
  <si>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</si>
  <si>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</si>
  <si>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</si>
  <si>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8 по ул. Березовая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</si>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</sst>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30" fillId="33" borderId="15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0" fillId="33" borderId="0" xfId="0" applyFont="1" applyFill="1" applyBorder="1" applyAlignment="1">
      <alignment/>
    </xf>
    <xf numFmtId="4" fontId="12" fillId="0" borderId="10" xfId="0" applyNumberFormat="1" applyFont="1" applyBorder="1" applyAlignment="1">
      <alignment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top" wrapText="1"/>
    </xf>
    <xf numFmtId="0" fontId="31" fillId="0" borderId="2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3.140625" style="20" customWidth="1"/>
    <col min="4" max="4" width="11.140625" style="20" customWidth="1"/>
    <col min="5" max="5" width="14.140625" style="20" customWidth="1"/>
    <col min="6" max="6" width="12.8515625" style="20" customWidth="1"/>
    <col min="7" max="7" width="10.7109375" style="20" customWidth="1"/>
    <col min="8" max="8" width="38.7109375" style="20" customWidth="1"/>
  </cols>
  <sheetData>
    <row r="1" spans="3:8" ht="12.75" customHeight="1" hidden="1">
      <c r="C1" s="29"/>
      <c r="D1" s="29"/>
      <c r="E1" s="29"/>
      <c r="F1" s="29"/>
      <c r="G1" s="29"/>
      <c r="H1" s="29"/>
    </row>
    <row r="2" spans="3:8" ht="13.5" customHeight="1" hidden="1">
      <c r="C2" s="29"/>
      <c r="D2" s="29" t="s">
        <v>24</v>
      </c>
      <c r="E2" s="29"/>
      <c r="F2" s="29"/>
      <c r="G2" s="29"/>
      <c r="H2" s="29"/>
    </row>
    <row r="3" spans="3:8" ht="13.5" customHeight="1" hidden="1">
      <c r="C3" s="30"/>
      <c r="D3" s="31"/>
      <c r="E3" s="31"/>
      <c r="F3" s="31"/>
      <c r="G3" s="31"/>
      <c r="H3" s="32"/>
    </row>
    <row r="4" spans="3:8" ht="12.75" customHeight="1" hidden="1" thickBot="1">
      <c r="C4" s="33"/>
      <c r="D4" s="34"/>
      <c r="E4" s="34"/>
      <c r="F4" s="34"/>
      <c r="G4" s="34"/>
      <c r="H4" s="34"/>
    </row>
    <row r="5" spans="3:8" ht="15">
      <c r="C5" s="22" t="s">
        <v>0</v>
      </c>
      <c r="D5" s="22"/>
      <c r="E5" s="22"/>
      <c r="F5" s="22"/>
      <c r="G5" s="22"/>
      <c r="H5" s="22"/>
    </row>
    <row r="6" spans="3:8" ht="15">
      <c r="C6" s="23" t="s">
        <v>1</v>
      </c>
      <c r="D6" s="23"/>
      <c r="E6" s="23"/>
      <c r="F6" s="23"/>
      <c r="G6" s="23"/>
      <c r="H6" s="23"/>
    </row>
    <row r="7" spans="3:8" ht="15.75" thickBot="1">
      <c r="C7" s="23" t="s">
        <v>25</v>
      </c>
      <c r="D7" s="23"/>
      <c r="E7" s="23"/>
      <c r="F7" s="23"/>
      <c r="G7" s="23"/>
      <c r="H7" s="23"/>
    </row>
    <row r="8" spans="3:8" ht="6" customHeight="1" hidden="1" thickBot="1">
      <c r="C8" s="24"/>
      <c r="D8" s="24"/>
      <c r="E8" s="24"/>
      <c r="F8" s="24"/>
      <c r="G8" s="24"/>
      <c r="H8" s="24"/>
    </row>
    <row r="9" spans="3:8" ht="51" customHeight="1" thickBot="1">
      <c r="C9" s="1" t="s">
        <v>2</v>
      </c>
      <c r="D9" s="3" t="s">
        <v>26</v>
      </c>
      <c r="E9" s="3" t="s">
        <v>27</v>
      </c>
      <c r="F9" s="3" t="s">
        <v>28</v>
      </c>
      <c r="G9" s="3" t="s">
        <v>29</v>
      </c>
      <c r="H9" s="2" t="s">
        <v>23</v>
      </c>
    </row>
    <row r="10" spans="3:8" ht="12" customHeight="1" thickBot="1">
      <c r="C10" s="25" t="s">
        <v>3</v>
      </c>
      <c r="D10" s="26"/>
      <c r="E10" s="26"/>
      <c r="F10" s="26"/>
      <c r="G10" s="26"/>
      <c r="H10" s="27"/>
    </row>
    <row r="11" spans="3:8" ht="13.5" customHeight="1" thickBot="1">
      <c r="C11" s="12" t="s">
        <v>4</v>
      </c>
      <c r="D11" s="13">
        <f>88061.32-11969.53</f>
        <v>76091.79000000001</v>
      </c>
      <c r="E11" s="13">
        <v>68665</v>
      </c>
      <c r="F11" s="13">
        <v>170368.07</v>
      </c>
      <c r="G11" s="35">
        <f>+D11-E11</f>
        <v>7426.790000000008</v>
      </c>
      <c r="H11" s="36" t="s">
        <v>30</v>
      </c>
    </row>
    <row r="12" spans="3:8" ht="13.5" customHeight="1" thickBot="1">
      <c r="C12" s="12" t="s">
        <v>5</v>
      </c>
      <c r="D12" s="14"/>
      <c r="E12" s="14"/>
      <c r="F12" s="14"/>
      <c r="G12" s="35">
        <f>+D12-E12</f>
        <v>0</v>
      </c>
      <c r="H12" s="37"/>
    </row>
    <row r="13" spans="3:8" ht="13.5" customHeight="1" thickBot="1">
      <c r="C13" s="12" t="s">
        <v>6</v>
      </c>
      <c r="D13" s="14">
        <f>30352.64-424.13</f>
        <v>29928.51</v>
      </c>
      <c r="E13" s="14">
        <v>27270.81</v>
      </c>
      <c r="F13" s="38">
        <v>33271.34</v>
      </c>
      <c r="G13" s="35">
        <f>+D13-E13</f>
        <v>2657.699999999997</v>
      </c>
      <c r="H13" s="36" t="s">
        <v>31</v>
      </c>
    </row>
    <row r="14" spans="3:8" ht="13.5" customHeight="1" thickBot="1">
      <c r="C14" s="12" t="s">
        <v>7</v>
      </c>
      <c r="D14" s="14">
        <f>10155.1-141.91</f>
        <v>10013.19</v>
      </c>
      <c r="E14" s="14">
        <v>9124</v>
      </c>
      <c r="F14" s="14">
        <v>11131.22</v>
      </c>
      <c r="G14" s="35">
        <f>+D14-E14</f>
        <v>889.1900000000005</v>
      </c>
      <c r="H14" s="39"/>
    </row>
    <row r="15" spans="3:8" ht="15.75" thickBot="1">
      <c r="C15" s="12" t="s">
        <v>8</v>
      </c>
      <c r="D15" s="15">
        <f>SUM(D11:D14)</f>
        <v>116033.49</v>
      </c>
      <c r="E15" s="15">
        <f>SUM(E11:E14)</f>
        <v>105059.81</v>
      </c>
      <c r="F15" s="15">
        <f>SUM(F11:F14)</f>
        <v>214770.63</v>
      </c>
      <c r="G15" s="40">
        <f>D15-E15</f>
        <v>10973.680000000008</v>
      </c>
      <c r="H15" s="16"/>
    </row>
    <row r="16" spans="3:8" ht="13.5" customHeight="1" thickBot="1">
      <c r="C16" s="21" t="s">
        <v>9</v>
      </c>
      <c r="D16" s="21"/>
      <c r="E16" s="21"/>
      <c r="F16" s="21"/>
      <c r="G16" s="21"/>
      <c r="H16" s="21"/>
    </row>
    <row r="17" spans="3:8" ht="15.75" thickBot="1">
      <c r="C17" s="41" t="s">
        <v>32</v>
      </c>
      <c r="D17" s="17">
        <v>43862.2</v>
      </c>
      <c r="E17" s="17">
        <v>39802.97</v>
      </c>
      <c r="F17" s="17">
        <v>83426.32</v>
      </c>
      <c r="G17" s="13">
        <f>+D17-E17</f>
        <v>4059.229999999996</v>
      </c>
      <c r="H17" s="42"/>
    </row>
    <row r="18" spans="3:8" ht="15.75" thickBot="1">
      <c r="C18" s="12" t="s">
        <v>10</v>
      </c>
      <c r="D18" s="13">
        <v>29466.44</v>
      </c>
      <c r="E18" s="13">
        <v>26715.68</v>
      </c>
      <c r="F18" s="13"/>
      <c r="G18" s="13">
        <f>+D18-E18</f>
        <v>2750.7599999999984</v>
      </c>
      <c r="H18" s="5" t="s">
        <v>33</v>
      </c>
    </row>
    <row r="19" spans="3:8" ht="23.25" thickBot="1">
      <c r="C19" s="4" t="s">
        <v>11</v>
      </c>
      <c r="D19" s="13">
        <f>13496.04+9100</f>
        <v>22596.04</v>
      </c>
      <c r="E19" s="13">
        <f>10756.08+9100</f>
        <v>19856.08</v>
      </c>
      <c r="F19" s="13"/>
      <c r="G19" s="13">
        <f>+D19-E19</f>
        <v>2739.959999999999</v>
      </c>
      <c r="H19" s="5" t="s">
        <v>34</v>
      </c>
    </row>
    <row r="20" spans="3:8" ht="23.25" thickBot="1">
      <c r="C20" s="4" t="s">
        <v>35</v>
      </c>
      <c r="D20" s="13">
        <v>331.8</v>
      </c>
      <c r="E20" s="13">
        <v>280.73</v>
      </c>
      <c r="F20" s="13">
        <v>331.8</v>
      </c>
      <c r="G20" s="13">
        <f>+D20-E20</f>
        <v>51.06999999999999</v>
      </c>
      <c r="H20" s="5" t="s">
        <v>36</v>
      </c>
    </row>
    <row r="21" spans="3:8" ht="23.25" hidden="1" thickBot="1">
      <c r="C21" s="12" t="s">
        <v>12</v>
      </c>
      <c r="D21" s="13"/>
      <c r="E21" s="13"/>
      <c r="F21" s="13"/>
      <c r="G21" s="13"/>
      <c r="H21" s="5" t="s">
        <v>13</v>
      </c>
    </row>
    <row r="22" spans="3:8" ht="33.75" customHeight="1" thickBot="1">
      <c r="C22" s="12" t="s">
        <v>14</v>
      </c>
      <c r="D22" s="13">
        <v>9302.4</v>
      </c>
      <c r="E22" s="13">
        <v>8439.75</v>
      </c>
      <c r="F22" s="13">
        <f>18228.97+1521.38</f>
        <v>19750.350000000002</v>
      </c>
      <c r="G22" s="13">
        <f>+D22-E22</f>
        <v>862.6499999999996</v>
      </c>
      <c r="H22" s="5" t="s">
        <v>37</v>
      </c>
    </row>
    <row r="23" spans="3:8" ht="26.25" customHeight="1" hidden="1">
      <c r="C23" s="12" t="s">
        <v>15</v>
      </c>
      <c r="D23" s="18"/>
      <c r="E23" s="18"/>
      <c r="F23" s="18"/>
      <c r="G23" s="13"/>
      <c r="H23" s="5" t="s">
        <v>16</v>
      </c>
    </row>
    <row r="24" spans="3:8" ht="37.5" customHeight="1" hidden="1">
      <c r="C24" s="12" t="s">
        <v>17</v>
      </c>
      <c r="D24" s="18">
        <v>0</v>
      </c>
      <c r="E24" s="18">
        <v>0</v>
      </c>
      <c r="F24" s="18"/>
      <c r="G24" s="13">
        <f>+D24-E24</f>
        <v>0</v>
      </c>
      <c r="H24" s="5"/>
    </row>
    <row r="25" spans="3:8" ht="24.75" customHeight="1" thickBot="1">
      <c r="C25" s="12" t="s">
        <v>18</v>
      </c>
      <c r="D25" s="14">
        <v>3088.71</v>
      </c>
      <c r="E25" s="14">
        <v>2765.53</v>
      </c>
      <c r="F25" s="14">
        <v>3088.71</v>
      </c>
      <c r="G25" s="13">
        <f>+D25-E25</f>
        <v>323.17999999999984</v>
      </c>
      <c r="H25" s="5" t="s">
        <v>38</v>
      </c>
    </row>
    <row r="26" spans="3:8" s="43" customFormat="1" ht="17.25" customHeight="1" thickBot="1">
      <c r="C26" s="12" t="s">
        <v>8</v>
      </c>
      <c r="D26" s="15">
        <f>SUM(D17:D25)</f>
        <v>108647.59</v>
      </c>
      <c r="E26" s="15">
        <f>SUM(E17:E25)</f>
        <v>97860.73999999999</v>
      </c>
      <c r="F26" s="15">
        <f>SUM(F17:F25)</f>
        <v>106597.18000000002</v>
      </c>
      <c r="G26" s="40">
        <f>D26-E26</f>
        <v>10786.850000000006</v>
      </c>
      <c r="H26" s="19"/>
    </row>
    <row r="27" spans="3:8" ht="12.75" customHeight="1" hidden="1">
      <c r="C27" s="8"/>
      <c r="D27" s="8"/>
      <c r="E27" s="8"/>
      <c r="F27" s="8"/>
      <c r="G27" s="8"/>
      <c r="H27" s="8"/>
    </row>
    <row r="28" spans="3:8" ht="12.75" customHeight="1" hidden="1">
      <c r="C28" s="8"/>
      <c r="D28" s="44"/>
      <c r="E28" s="8"/>
      <c r="F28" s="8"/>
      <c r="G28" s="8"/>
      <c r="H28" s="8"/>
    </row>
    <row r="29" spans="3:8" ht="12.75" customHeight="1" hidden="1">
      <c r="C29" s="8"/>
      <c r="D29" s="8"/>
      <c r="E29" s="8"/>
      <c r="F29" s="8"/>
      <c r="G29" s="8"/>
      <c r="H29" s="8"/>
    </row>
    <row r="30" spans="3:8" ht="12.75" customHeight="1" hidden="1">
      <c r="C30" s="8"/>
      <c r="D30" s="8"/>
      <c r="E30" s="8"/>
      <c r="F30" s="8"/>
      <c r="G30" s="8"/>
      <c r="H30" s="8"/>
    </row>
    <row r="31" spans="3:8" ht="12.75" customHeight="1" hidden="1">
      <c r="C31" s="8"/>
      <c r="D31" s="8"/>
      <c r="E31" s="8"/>
      <c r="F31" s="8"/>
      <c r="G31" s="8"/>
      <c r="H31" s="8"/>
    </row>
    <row r="32" spans="3:8" ht="12.75" customHeight="1" hidden="1">
      <c r="C32" s="8"/>
      <c r="D32" s="8"/>
      <c r="E32" s="8"/>
      <c r="F32" s="8"/>
      <c r="G32" s="8"/>
      <c r="H32" s="8"/>
    </row>
    <row r="33" spans="3:8" ht="12.75" customHeight="1" hidden="1">
      <c r="C33" s="8"/>
      <c r="D33" s="8"/>
      <c r="E33" s="8"/>
      <c r="F33" s="8"/>
      <c r="G33" s="8"/>
      <c r="H33" s="8"/>
    </row>
    <row r="34" spans="3:8" ht="12.75" customHeight="1" hidden="1">
      <c r="C34" s="8"/>
      <c r="D34" s="8"/>
      <c r="E34" s="8"/>
      <c r="F34" s="8"/>
      <c r="G34" s="8"/>
      <c r="H34" s="8"/>
    </row>
    <row r="35" spans="3:8" ht="18" customHeight="1">
      <c r="C35" s="6" t="s">
        <v>39</v>
      </c>
      <c r="D35" s="6"/>
      <c r="E35" s="6"/>
      <c r="F35" s="6"/>
      <c r="G35" s="7">
        <f>G15+G26</f>
        <v>21760.530000000013</v>
      </c>
      <c r="H35" s="8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1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13.28125" style="0" customWidth="1"/>
    <col min="3" max="3" width="16.57421875" style="0" customWidth="1"/>
    <col min="4" max="4" width="16.28125" style="0" customWidth="1"/>
    <col min="5" max="5" width="17.421875" style="0" customWidth="1"/>
    <col min="6" max="6" width="14.28125" style="0" customWidth="1"/>
  </cols>
  <sheetData>
    <row r="4" spans="1:6" ht="15">
      <c r="A4" s="28" t="s">
        <v>19</v>
      </c>
      <c r="B4" s="28"/>
      <c r="C4" s="28"/>
      <c r="D4" s="28"/>
      <c r="E4" s="28"/>
      <c r="F4" s="28"/>
    </row>
    <row r="5" spans="1:6" ht="15">
      <c r="A5" s="28" t="s">
        <v>20</v>
      </c>
      <c r="B5" s="28"/>
      <c r="C5" s="28"/>
      <c r="D5" s="28"/>
      <c r="E5" s="28"/>
      <c r="F5" s="28"/>
    </row>
    <row r="6" spans="1:6" ht="15">
      <c r="A6" s="28" t="s">
        <v>40</v>
      </c>
      <c r="B6" s="28"/>
      <c r="C6" s="28"/>
      <c r="D6" s="28"/>
      <c r="E6" s="28"/>
      <c r="F6" s="28"/>
    </row>
    <row r="7" spans="1:6" ht="45">
      <c r="A7" s="9" t="s">
        <v>21</v>
      </c>
      <c r="B7" s="9" t="s">
        <v>41</v>
      </c>
      <c r="C7" s="9" t="s">
        <v>42</v>
      </c>
      <c r="D7" s="9" t="s">
        <v>43</v>
      </c>
      <c r="E7" s="9" t="s">
        <v>44</v>
      </c>
      <c r="F7" s="9" t="s">
        <v>45</v>
      </c>
    </row>
    <row r="8" spans="1:6" ht="15">
      <c r="A8" s="10" t="s">
        <v>22</v>
      </c>
      <c r="B8" s="10">
        <v>29466</v>
      </c>
      <c r="C8" s="10">
        <v>26716</v>
      </c>
      <c r="D8" s="10">
        <f>B8-C8</f>
        <v>2750</v>
      </c>
      <c r="E8" s="10">
        <v>0</v>
      </c>
      <c r="F8" s="10">
        <f>C8-E8</f>
        <v>26716</v>
      </c>
    </row>
    <row r="11" ht="15">
      <c r="C11" s="11"/>
    </row>
  </sheetData>
  <sheetProtection/>
  <mergeCells count="3">
    <mergeCell ref="A6:F6"/>
    <mergeCell ref="A4:F4"/>
    <mergeCell ref="A5:F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2012-04-28T06:08:38Z</dcterms:modified>
  <cp:category/>
  <cp:version/>
  <cp:contentType/>
  <cp:contentStatus/>
</cp:coreProperties>
</file>