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<sst xmlns="http://schemas.openxmlformats.org/spreadsheetml/2006/main" count="53" uniqueCount="52">
  <si>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</si>
  <si>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</si>
  <si>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</si>
  <si>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</si>
  <si>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</si>
  <si>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</si>
  <si>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</si>
  <si>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</si>
  <si>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</si>
  <si>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</si>
  <si>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</si>
  <si>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</si>
  <si>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</si>
  <si>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</si>
  <si>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</si>
  <si>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</si>
  <si>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</si>
  <si>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</si>
  <si>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</si>
  <si>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</si>
  <si>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</si>
  <si>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</si>
  <si>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т/о коммерческих узлов учета тепловой энергии</t>
  </si>
  <si>
    <t>имущества жилого дома № 7 по ул. Заречная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</si>
  <si>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</si>
  <si>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</si>
  <si>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</si>
  <si>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</si>
  <si>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</si>
  <si>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166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</si>
  <si>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</si>
  <si>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</si>
  <si>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Задолженность по дому 4 431,90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</si>
  <si>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</si>
  <si>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</si>
  <si>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</si>
  <si>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</si>
  <si>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</si>
  <si>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</si>
  <si>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7 по ул. Заречная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</si>
  <si>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</si>
  <si>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</si>
  <si>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</si>
  <si>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</si>
  <si>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Задолженность по дому,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</si>
  <si>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161875</t>
    </r>
    <r>
      <rPr>
        <sz val="10"/>
        <rFont val="Arial Cyr"/>
        <family val="0"/>
      </rPr>
      <t xml:space="preserve"> рублей, в том числе:</t>
    </r>
  </si>
  <si>
    <t xml:space="preserve"> -ремонт мягкой кровли - 1428 руб.</t>
  </si>
  <si>
    <t xml:space="preserve"> - ремонт козырьков при входе в подъезд - 121264 руб.</t>
  </si>
  <si>
    <t xml:space="preserve"> - установка решеток на цокольные продухи - 29070 руб.</t>
  </si>
  <si>
    <t xml:space="preserve"> - косметический ремонт подъездов - 4183 руб.</t>
  </si>
  <si>
    <t xml:space="preserve"> - замена почтовых ящиков - 5001 руб.</t>
  </si>
  <si>
    <t xml:space="preserve"> - аварийное обслуживание - 929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</si>
</sst>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9" fillId="0" borderId="13" xfId="0" applyNumberFormat="1" applyFont="1" applyBorder="1" applyAlignment="1">
      <alignment vertical="top" wrapText="1"/>
    </xf>
    <xf numFmtId="4" fontId="8" fillId="0" borderId="19" xfId="0" applyNumberFormat="1" applyFont="1" applyBorder="1" applyAlignment="1">
      <alignment vertical="top" wrapText="1"/>
    </xf>
    <xf numFmtId="4" fontId="5" fillId="0" borderId="15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00390625" style="25" customWidth="1"/>
    <col min="4" max="4" width="11.375" style="25" customWidth="1"/>
    <col min="5" max="5" width="14.125" style="25" customWidth="1"/>
    <col min="6" max="6" width="12.75390625" style="25" customWidth="1"/>
    <col min="7" max="7" width="11.375" style="25" customWidth="1"/>
    <col min="8" max="8" width="39.125" style="25" customWidth="1"/>
  </cols>
  <sheetData>
    <row r="1" spans="3:8" ht="12.75" customHeight="1" hidden="1">
      <c r="C1" s="1"/>
      <c r="D1" s="1"/>
      <c r="E1" s="1"/>
      <c r="F1" s="1"/>
      <c r="G1" s="1"/>
      <c r="H1" s="1"/>
    </row>
    <row r="2" spans="3:8" ht="13.5" customHeight="1" hidden="1" thickBot="1">
      <c r="C2" s="1"/>
      <c r="D2" s="1" t="s">
        <v>0</v>
      </c>
      <c r="E2" s="1"/>
      <c r="F2" s="1"/>
      <c r="G2" s="1"/>
      <c r="H2" s="1"/>
    </row>
    <row r="3" spans="3:8" ht="13.5" customHeight="1" hidden="1" thickBot="1">
      <c r="C3" s="2"/>
      <c r="D3" s="3"/>
      <c r="E3" s="3"/>
      <c r="F3" s="3"/>
      <c r="G3" s="3"/>
      <c r="H3" s="4"/>
    </row>
    <row r="4" spans="3:8" ht="12.75" customHeight="1" hidden="1">
      <c r="C4" s="5"/>
      <c r="D4" s="6"/>
      <c r="E4" s="6"/>
      <c r="F4" s="6"/>
      <c r="G4" s="6"/>
      <c r="H4" s="6"/>
    </row>
    <row r="5" spans="3:8" ht="14.25">
      <c r="C5" s="33" t="s">
        <v>1</v>
      </c>
      <c r="D5" s="33"/>
      <c r="E5" s="33"/>
      <c r="F5" s="33"/>
      <c r="G5" s="33"/>
      <c r="H5" s="33"/>
    </row>
    <row r="6" spans="3:8" ht="12.75">
      <c r="C6" s="34" t="s">
        <v>2</v>
      </c>
      <c r="D6" s="34"/>
      <c r="E6" s="34"/>
      <c r="F6" s="34"/>
      <c r="G6" s="34"/>
      <c r="H6" s="34"/>
    </row>
    <row r="7" spans="3:8" ht="13.5" thickBot="1">
      <c r="C7" s="34" t="s">
        <v>23</v>
      </c>
      <c r="D7" s="34"/>
      <c r="E7" s="34"/>
      <c r="F7" s="34"/>
      <c r="G7" s="34"/>
      <c r="H7" s="34"/>
    </row>
    <row r="8" spans="3:8" ht="6" customHeight="1" hidden="1" thickBot="1">
      <c r="C8" s="35"/>
      <c r="D8" s="35"/>
      <c r="E8" s="35"/>
      <c r="F8" s="35"/>
      <c r="G8" s="35"/>
      <c r="H8" s="35"/>
    </row>
    <row r="9" spans="3:8" ht="52.5" customHeight="1" thickBot="1">
      <c r="C9" s="7" t="s">
        <v>3</v>
      </c>
      <c r="D9" s="9" t="s">
        <v>24</v>
      </c>
      <c r="E9" s="9" t="s">
        <v>25</v>
      </c>
      <c r="F9" s="9" t="s">
        <v>26</v>
      </c>
      <c r="G9" s="9" t="s">
        <v>27</v>
      </c>
      <c r="H9" s="8" t="s">
        <v>28</v>
      </c>
    </row>
    <row r="10" spans="3:8" ht="12" customHeight="1" thickBot="1">
      <c r="C10" s="36" t="s">
        <v>4</v>
      </c>
      <c r="D10" s="37"/>
      <c r="E10" s="37"/>
      <c r="F10" s="37"/>
      <c r="G10" s="37"/>
      <c r="H10" s="38"/>
    </row>
    <row r="11" spans="3:8" ht="13.5" customHeight="1" thickBot="1">
      <c r="C11" s="10" t="s">
        <v>5</v>
      </c>
      <c r="D11" s="11">
        <v>593471.18</v>
      </c>
      <c r="E11" s="11">
        <v>494348.02</v>
      </c>
      <c r="F11" s="11">
        <f>757511.11+54372.72</f>
        <v>811883.83</v>
      </c>
      <c r="G11" s="40">
        <f>+D11-E11</f>
        <v>99123.16000000003</v>
      </c>
      <c r="H11" s="29" t="s">
        <v>29</v>
      </c>
    </row>
    <row r="12" spans="3:8" ht="13.5" customHeight="1" thickBot="1">
      <c r="C12" s="10" t="s">
        <v>6</v>
      </c>
      <c r="D12" s="12">
        <f>360255.32-9420.87</f>
        <v>350834.45</v>
      </c>
      <c r="E12" s="12">
        <v>277589.36</v>
      </c>
      <c r="F12" s="12">
        <f>405207.17-54372.72</f>
        <v>350834.44999999995</v>
      </c>
      <c r="G12" s="40">
        <f>+D12-E12</f>
        <v>73245.09000000003</v>
      </c>
      <c r="H12" s="30"/>
    </row>
    <row r="13" spans="3:8" ht="13.5" customHeight="1" thickBot="1">
      <c r="C13" s="10" t="s">
        <v>7</v>
      </c>
      <c r="D13" s="12">
        <f>138170.68-3626.53</f>
        <v>134544.15</v>
      </c>
      <c r="E13" s="12">
        <v>108750.73</v>
      </c>
      <c r="F13" s="41">
        <v>152244.81</v>
      </c>
      <c r="G13" s="40">
        <f>+D13-E13</f>
        <v>25793.42</v>
      </c>
      <c r="H13" s="29" t="s">
        <v>30</v>
      </c>
    </row>
    <row r="14" spans="3:8" ht="13.5" customHeight="1" thickBot="1">
      <c r="C14" s="10" t="s">
        <v>8</v>
      </c>
      <c r="D14" s="12">
        <f>43597.87-1212.12+27677.81-718.72</f>
        <v>69344.84</v>
      </c>
      <c r="E14" s="12">
        <f>33861.81+21299.35</f>
        <v>55161.159999999996</v>
      </c>
      <c r="F14" s="12">
        <f>48306.21+30319.51</f>
        <v>78625.72</v>
      </c>
      <c r="G14" s="40">
        <f>+D14-E14</f>
        <v>14183.68</v>
      </c>
      <c r="H14" s="31"/>
    </row>
    <row r="15" spans="3:8" ht="13.5" thickBot="1">
      <c r="C15" s="10" t="s">
        <v>9</v>
      </c>
      <c r="D15" s="13">
        <f>SUM(D11:D14)</f>
        <v>1148194.62</v>
      </c>
      <c r="E15" s="13">
        <f>SUM(E11:E14)</f>
        <v>935849.27</v>
      </c>
      <c r="F15" s="13">
        <f>SUM(F11:F14)</f>
        <v>1393588.8099999998</v>
      </c>
      <c r="G15" s="42">
        <f>D15-E15</f>
        <v>212345.3500000001</v>
      </c>
      <c r="H15" s="10"/>
    </row>
    <row r="16" spans="3:8" ht="13.5" customHeight="1" thickBot="1">
      <c r="C16" s="32" t="s">
        <v>10</v>
      </c>
      <c r="D16" s="32"/>
      <c r="E16" s="32"/>
      <c r="F16" s="32"/>
      <c r="G16" s="32"/>
      <c r="H16" s="32"/>
    </row>
    <row r="17" spans="3:8" ht="13.5" thickBot="1">
      <c r="C17" s="14" t="s">
        <v>31</v>
      </c>
      <c r="D17" s="16">
        <v>330164.74</v>
      </c>
      <c r="E17" s="16">
        <v>280182.66</v>
      </c>
      <c r="F17" s="16">
        <v>426066.56</v>
      </c>
      <c r="G17" s="16">
        <f>+D17-E17</f>
        <v>49982.080000000016</v>
      </c>
      <c r="H17" s="43"/>
    </row>
    <row r="18" spans="3:9" ht="12" customHeight="1" thickBot="1">
      <c r="C18" s="10" t="s">
        <v>11</v>
      </c>
      <c r="D18" s="11">
        <v>181842.44</v>
      </c>
      <c r="E18" s="11">
        <v>157543.1</v>
      </c>
      <c r="F18" s="11">
        <v>161975</v>
      </c>
      <c r="G18" s="16">
        <f aca="true" t="shared" si="0" ref="G18:G25">+D18-E18</f>
        <v>24299.339999999997</v>
      </c>
      <c r="H18" s="19" t="s">
        <v>32</v>
      </c>
      <c r="I18" s="17"/>
    </row>
    <row r="19" spans="3:8" ht="13.5" hidden="1" thickBot="1">
      <c r="C19" s="15" t="s">
        <v>12</v>
      </c>
      <c r="D19" s="11"/>
      <c r="E19" s="11"/>
      <c r="F19" s="11"/>
      <c r="G19" s="16">
        <f t="shared" si="0"/>
        <v>0</v>
      </c>
      <c r="H19" s="18"/>
    </row>
    <row r="20" spans="3:8" ht="21.75" customHeight="1" thickBot="1">
      <c r="C20" s="15" t="s">
        <v>33</v>
      </c>
      <c r="D20" s="11">
        <v>539.24</v>
      </c>
      <c r="E20" s="11">
        <v>422.03</v>
      </c>
      <c r="F20" s="11">
        <v>539.24</v>
      </c>
      <c r="G20" s="16">
        <f t="shared" si="0"/>
        <v>117.21000000000004</v>
      </c>
      <c r="H20" s="19" t="s">
        <v>34</v>
      </c>
    </row>
    <row r="21" spans="3:8" ht="1.5" customHeight="1" hidden="1" thickBot="1">
      <c r="C21" s="10" t="s">
        <v>13</v>
      </c>
      <c r="D21" s="11"/>
      <c r="E21" s="11"/>
      <c r="F21" s="11"/>
      <c r="G21" s="16">
        <f t="shared" si="0"/>
        <v>0</v>
      </c>
      <c r="H21" s="19" t="s">
        <v>14</v>
      </c>
    </row>
    <row r="22" spans="3:8" ht="34.5" thickBot="1">
      <c r="C22" s="10" t="s">
        <v>15</v>
      </c>
      <c r="D22" s="11">
        <v>59973.78</v>
      </c>
      <c r="E22" s="11">
        <v>51283.02</v>
      </c>
      <c r="F22" s="11">
        <f>171077.07+9875.03</f>
        <v>180952.1</v>
      </c>
      <c r="G22" s="16">
        <f t="shared" si="0"/>
        <v>8690.760000000002</v>
      </c>
      <c r="H22" s="19" t="s">
        <v>35</v>
      </c>
    </row>
    <row r="23" spans="3:8" ht="26.25" customHeight="1" thickBot="1">
      <c r="C23" s="10" t="s">
        <v>16</v>
      </c>
      <c r="D23" s="12">
        <f>17658.13-2835.61</f>
        <v>14822.52</v>
      </c>
      <c r="E23" s="12">
        <v>12546.88</v>
      </c>
      <c r="F23" s="44">
        <v>9931.11</v>
      </c>
      <c r="G23" s="16">
        <f t="shared" si="0"/>
        <v>2275.6400000000012</v>
      </c>
      <c r="H23" s="19" t="s">
        <v>36</v>
      </c>
    </row>
    <row r="24" spans="3:8" ht="37.5" customHeight="1" hidden="1" thickBot="1">
      <c r="C24" s="10" t="s">
        <v>22</v>
      </c>
      <c r="D24" s="12">
        <v>0</v>
      </c>
      <c r="E24" s="12">
        <v>0</v>
      </c>
      <c r="F24" s="44"/>
      <c r="G24" s="16">
        <f t="shared" si="0"/>
        <v>0</v>
      </c>
      <c r="H24" s="19"/>
    </row>
    <row r="25" spans="3:8" ht="24.75" customHeight="1" thickBot="1">
      <c r="C25" s="10" t="s">
        <v>17</v>
      </c>
      <c r="D25" s="12">
        <v>24751.76</v>
      </c>
      <c r="E25" s="12">
        <v>21061.13</v>
      </c>
      <c r="F25" s="12">
        <f>2384.18+10224.25+18566.21+3283</f>
        <v>34457.64</v>
      </c>
      <c r="G25" s="16">
        <f t="shared" si="0"/>
        <v>3690.6299999999974</v>
      </c>
      <c r="H25" s="19" t="s">
        <v>37</v>
      </c>
    </row>
    <row r="26" spans="3:8" s="20" customFormat="1" ht="17.25" customHeight="1" thickBot="1">
      <c r="C26" s="10" t="s">
        <v>9</v>
      </c>
      <c r="D26" s="13">
        <f>SUM(D17:D25)</f>
        <v>612094.48</v>
      </c>
      <c r="E26" s="13">
        <f>SUM(E17:E25)</f>
        <v>523038.82000000007</v>
      </c>
      <c r="F26" s="13">
        <f>SUM(F17:F25)</f>
        <v>813921.65</v>
      </c>
      <c r="G26" s="42">
        <f>D26-E26</f>
        <v>89055.65999999992</v>
      </c>
      <c r="H26" s="18"/>
    </row>
    <row r="27" spans="3:8" ht="12.75" customHeight="1" hidden="1" thickBot="1">
      <c r="C27" s="23"/>
      <c r="D27" s="23"/>
      <c r="E27" s="23"/>
      <c r="F27" s="23"/>
      <c r="G27" s="23"/>
      <c r="H27" s="23"/>
    </row>
    <row r="28" spans="3:8" ht="12.75" customHeight="1" hidden="1" thickBot="1">
      <c r="C28" s="23"/>
      <c r="D28" s="26"/>
      <c r="E28" s="23"/>
      <c r="F28" s="23"/>
      <c r="G28" s="23"/>
      <c r="H28" s="23"/>
    </row>
    <row r="29" spans="3:8" ht="12.75" customHeight="1" hidden="1">
      <c r="C29" s="23"/>
      <c r="D29" s="23"/>
      <c r="E29" s="23"/>
      <c r="F29" s="23"/>
      <c r="G29" s="23"/>
      <c r="H29" s="23"/>
    </row>
    <row r="30" spans="3:8" ht="12.75" customHeight="1" hidden="1">
      <c r="C30" s="23"/>
      <c r="D30" s="23"/>
      <c r="E30" s="23"/>
      <c r="F30" s="23"/>
      <c r="G30" s="23"/>
      <c r="H30" s="23"/>
    </row>
    <row r="31" spans="3:8" ht="12.75" customHeight="1" hidden="1">
      <c r="C31" s="23"/>
      <c r="D31" s="23"/>
      <c r="E31" s="23"/>
      <c r="F31" s="23"/>
      <c r="G31" s="23"/>
      <c r="H31" s="23"/>
    </row>
    <row r="32" spans="3:8" ht="12.75" customHeight="1" hidden="1">
      <c r="C32" s="23"/>
      <c r="D32" s="23"/>
      <c r="E32" s="23"/>
      <c r="F32" s="23"/>
      <c r="G32" s="23"/>
      <c r="H32" s="23"/>
    </row>
    <row r="33" spans="3:8" ht="12.75" customHeight="1" hidden="1">
      <c r="C33" s="23"/>
      <c r="D33" s="23"/>
      <c r="E33" s="23"/>
      <c r="F33" s="23"/>
      <c r="G33" s="23"/>
      <c r="H33" s="23"/>
    </row>
    <row r="34" spans="3:8" ht="12.75" customHeight="1" hidden="1">
      <c r="C34" s="23"/>
      <c r="D34" s="23"/>
      <c r="E34" s="23"/>
      <c r="F34" s="23"/>
      <c r="G34" s="23"/>
      <c r="H34" s="23"/>
    </row>
    <row r="35" spans="3:8" ht="18.75" customHeight="1">
      <c r="C35" s="21" t="s">
        <v>38</v>
      </c>
      <c r="D35" s="21"/>
      <c r="E35" s="21"/>
      <c r="F35" s="21"/>
      <c r="G35" s="22">
        <f>G15+G26</f>
        <v>301401.01</v>
      </c>
      <c r="H35" s="23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5.25390625" style="0" customWidth="1"/>
  </cols>
  <sheetData>
    <row r="1" spans="1:6" ht="12.75">
      <c r="A1" s="39" t="s">
        <v>18</v>
      </c>
      <c r="B1" s="39"/>
      <c r="C1" s="39"/>
      <c r="D1" s="39"/>
      <c r="E1" s="39"/>
      <c r="F1" s="39"/>
    </row>
    <row r="2" spans="1:6" ht="12.75">
      <c r="A2" s="39" t="s">
        <v>19</v>
      </c>
      <c r="B2" s="39"/>
      <c r="C2" s="39"/>
      <c r="D2" s="39"/>
      <c r="E2" s="39"/>
      <c r="F2" s="39"/>
    </row>
    <row r="3" spans="1:6" ht="12.75">
      <c r="A3" s="39" t="s">
        <v>39</v>
      </c>
      <c r="B3" s="39"/>
      <c r="C3" s="39"/>
      <c r="D3" s="39"/>
      <c r="E3" s="39"/>
      <c r="F3" s="39"/>
    </row>
    <row r="4" spans="1:6" ht="38.25">
      <c r="A4" s="27" t="s">
        <v>20</v>
      </c>
      <c r="B4" s="27" t="s">
        <v>40</v>
      </c>
      <c r="C4" s="27" t="s">
        <v>41</v>
      </c>
      <c r="D4" s="27" t="s">
        <v>42</v>
      </c>
      <c r="E4" s="27" t="s">
        <v>43</v>
      </c>
      <c r="F4" s="27" t="s">
        <v>44</v>
      </c>
    </row>
    <row r="5" spans="1:6" ht="15">
      <c r="A5" s="28" t="s">
        <v>21</v>
      </c>
      <c r="B5" s="28">
        <v>181842</v>
      </c>
      <c r="C5" s="28">
        <v>157543</v>
      </c>
      <c r="D5" s="28">
        <f>B5-C5</f>
        <v>24299</v>
      </c>
      <c r="E5" s="28">
        <v>161875</v>
      </c>
      <c r="F5" s="28">
        <f>(C5-E5)*-1</f>
        <v>4332</v>
      </c>
    </row>
    <row r="7" ht="15">
      <c r="A7" t="s">
        <v>45</v>
      </c>
    </row>
    <row r="8" spans="1:3" ht="12.75">
      <c r="A8" t="s">
        <v>46</v>
      </c>
      <c r="C8" s="24"/>
    </row>
    <row r="9" ht="12.75">
      <c r="A9" t="s">
        <v>47</v>
      </c>
    </row>
    <row r="10" ht="12.75">
      <c r="A10" t="s">
        <v>48</v>
      </c>
    </row>
    <row r="11" ht="12.75">
      <c r="A11" t="s">
        <v>49</v>
      </c>
    </row>
    <row r="12" ht="12.75">
      <c r="A12" t="s">
        <v>50</v>
      </c>
    </row>
    <row r="13" ht="12.75">
      <c r="A13" t="s">
        <v>51</v>
      </c>
    </row>
  </sheetData>
  <sheetProtection/>
  <mergeCells count="3">
    <mergeCell ref="A3:F3"/>
    <mergeCell ref="A1:F1"/>
    <mergeCell ref="A2:F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2011-03-25T07:14:17Z</dcterms:created>
  <dcterms:modified xsi:type="dcterms:W3CDTF">2012-04-28T06:30:51Z</dcterms:modified>
  <cp:category/>
  <cp:version/>
  <cp:contentType/>
  <cp:contentStatus/>
</cp:coreProperties>
</file>