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<sst xmlns="http://schemas.openxmlformats.org/spreadsheetml/2006/main" count="71" uniqueCount="63">
  <si>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</si>
  <si>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</si>
  <si>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</si>
  <si>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12 по ул. Юбилейная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</si>
  <si>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</si>
  <si>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</si>
  <si>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</si>
  <si>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</si>
  <si>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</si>
  <si>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</si>
  <si>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</si>
  <si>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</si>
  <si>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</si>
  <si>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</si>
  <si>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</si>
  <si>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</si>
  <si>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</si>
  <si>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</si>
  <si>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</si>
  <si>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</si>
  <si>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</si>
  <si>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</si>
  <si>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Н/2008-72 от 01.05.2008г.</t>
  </si>
  <si>
    <t>Доп.работы по текущему ремонту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</si>
  <si>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</si>
  <si>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</si>
  <si>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</si>
  <si>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</si>
  <si>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</si>
  <si>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</si>
  <si>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</si>
  <si>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услуги расчетно-кассовой службы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</si>
  <si>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</si>
  <si>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</si>
  <si>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</si>
  <si>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</si>
  <si>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</si>
  <si>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</si>
  <si>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</si>
  <si>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12 по ул. Юбилейная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</si>
  <si>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</si>
  <si>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</si>
  <si>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</si>
  <si>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</si>
  <si>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</si>
  <si>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</si>
  <si>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</si>
  <si>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</si>
  <si>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</si>
  <si>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10 </t>
    </r>
    <r>
      <rPr>
        <sz val="10"/>
        <rFont val="Arial Cyr"/>
        <family val="0"/>
      </rPr>
      <t>тыс.рублей, в том числе:</t>
    </r>
  </si>
  <si>
    <t>огнезащита дерев. конструкции - 10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</si>
  <si>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мкр.Сертолово-2, ул. Юбилейная, д. 12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</si>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</sst>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" fontId="10" fillId="0" borderId="15" xfId="0" applyNumberFormat="1" applyFont="1" applyBorder="1" applyAlignment="1">
      <alignment horizontal="right"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10" fillId="0" borderId="13" xfId="0" applyNumberFormat="1" applyFont="1" applyBorder="1" applyAlignment="1">
      <alignment vertical="top" wrapText="1"/>
    </xf>
    <xf numFmtId="4" fontId="10" fillId="0" borderId="14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10" fillId="0" borderId="12" xfId="0" applyNumberFormat="1" applyFont="1" applyBorder="1" applyAlignment="1">
      <alignment horizontal="right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4" fontId="13" fillId="0" borderId="15" xfId="0" applyNumberFormat="1" applyFont="1" applyBorder="1" applyAlignment="1">
      <alignment horizontal="right" vertical="top" wrapText="1"/>
    </xf>
    <xf numFmtId="0" fontId="9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52">
      <alignment/>
      <protection/>
    </xf>
    <xf numFmtId="0" fontId="37" fillId="0" borderId="17" xfId="52" applyBorder="1" applyAlignment="1">
      <alignment horizontal="center" vertical="center" wrapText="1"/>
      <protection/>
    </xf>
    <xf numFmtId="0" fontId="37" fillId="0" borderId="17" xfId="52" applyFont="1" applyBorder="1" applyAlignment="1">
      <alignment horizontal="center" vertical="center" wrapText="1"/>
      <protection/>
    </xf>
    <xf numFmtId="0" fontId="45" fillId="0" borderId="17" xfId="52" applyFont="1" applyBorder="1" applyAlignment="1">
      <alignment horizontal="center" vertical="center"/>
      <protection/>
    </xf>
    <xf numFmtId="0" fontId="37" fillId="0" borderId="0" xfId="52" applyBorder="1">
      <alignment/>
      <protection/>
    </xf>
    <xf numFmtId="0" fontId="17" fillId="0" borderId="0" xfId="0" applyFont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/>
    </xf>
    <xf numFmtId="4" fontId="21" fillId="0" borderId="17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1" fillId="0" borderId="17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7" fillId="0" borderId="0" xfId="52" applyAlignment="1">
      <alignment horizontal="center"/>
      <protection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7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875" style="40" customWidth="1"/>
    <col min="4" max="4" width="13.125" style="40" customWidth="1"/>
    <col min="5" max="5" width="11.00390625" style="40" customWidth="1"/>
    <col min="6" max="6" width="14.25390625" style="40" customWidth="1"/>
    <col min="7" max="7" width="11.875" style="40" customWidth="1"/>
    <col min="8" max="8" width="12.875" style="40" customWidth="1"/>
    <col min="9" max="9" width="22.75390625" style="40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57" t="s">
        <v>1</v>
      </c>
      <c r="D5" s="57"/>
      <c r="E5" s="57"/>
      <c r="F5" s="57"/>
      <c r="G5" s="57"/>
      <c r="H5" s="57"/>
      <c r="I5" s="57"/>
    </row>
    <row r="6" spans="3:9" ht="12.75">
      <c r="C6" s="58" t="s">
        <v>2</v>
      </c>
      <c r="D6" s="58"/>
      <c r="E6" s="58"/>
      <c r="F6" s="58"/>
      <c r="G6" s="58"/>
      <c r="H6" s="58"/>
      <c r="I6" s="58"/>
    </row>
    <row r="7" spans="3:9" ht="13.5" thickBot="1">
      <c r="C7" s="58" t="s">
        <v>3</v>
      </c>
      <c r="D7" s="58"/>
      <c r="E7" s="58"/>
      <c r="F7" s="58"/>
      <c r="G7" s="58"/>
      <c r="H7" s="58"/>
      <c r="I7" s="58"/>
    </row>
    <row r="8" spans="3:9" ht="6" customHeight="1" hidden="1" thickBot="1">
      <c r="C8" s="59"/>
      <c r="D8" s="59"/>
      <c r="E8" s="59"/>
      <c r="F8" s="59"/>
      <c r="G8" s="59"/>
      <c r="H8" s="59"/>
      <c r="I8" s="59"/>
    </row>
    <row r="9" spans="3:9" ht="50.25" customHeight="1" thickBot="1"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9" t="s">
        <v>10</v>
      </c>
    </row>
    <row r="10" spans="3:9" ht="12" customHeight="1" thickBot="1">
      <c r="C10" s="60" t="s">
        <v>11</v>
      </c>
      <c r="D10" s="61"/>
      <c r="E10" s="61"/>
      <c r="F10" s="61"/>
      <c r="G10" s="61"/>
      <c r="H10" s="61"/>
      <c r="I10" s="62"/>
    </row>
    <row r="11" spans="3:9" ht="13.5" customHeight="1" hidden="1" thickBot="1">
      <c r="C11" s="11" t="s">
        <v>12</v>
      </c>
      <c r="D11" s="12"/>
      <c r="E11" s="13"/>
      <c r="F11" s="14"/>
      <c r="G11" s="14"/>
      <c r="H11" s="14"/>
      <c r="I11" s="63" t="s">
        <v>13</v>
      </c>
    </row>
    <row r="12" spans="3:9" ht="13.5" customHeight="1" hidden="1" thickBot="1">
      <c r="C12" s="11" t="s">
        <v>14</v>
      </c>
      <c r="D12" s="12"/>
      <c r="E12" s="15"/>
      <c r="F12" s="15"/>
      <c r="G12" s="15"/>
      <c r="H12" s="15"/>
      <c r="I12" s="64"/>
    </row>
    <row r="13" spans="3:9" ht="13.5" customHeight="1" thickBot="1">
      <c r="C13" s="11" t="s">
        <v>15</v>
      </c>
      <c r="D13" s="16">
        <v>3442.1400000000012</v>
      </c>
      <c r="E13" s="17">
        <v>18058.32</v>
      </c>
      <c r="F13" s="17">
        <v>17974.05</v>
      </c>
      <c r="G13" s="18">
        <f>+F13</f>
        <v>17974.05</v>
      </c>
      <c r="H13" s="19">
        <f>+D13+E13-F13</f>
        <v>3526.41</v>
      </c>
      <c r="I13" s="65" t="s">
        <v>16</v>
      </c>
    </row>
    <row r="14" spans="3:9" ht="13.5" customHeight="1" thickBot="1">
      <c r="C14" s="11" t="s">
        <v>17</v>
      </c>
      <c r="D14" s="16">
        <v>237.05999999999972</v>
      </c>
      <c r="E14" s="17">
        <v>1243.2</v>
      </c>
      <c r="F14" s="17">
        <v>1237.48</v>
      </c>
      <c r="G14" s="18">
        <f>+F14</f>
        <v>1237.48</v>
      </c>
      <c r="H14" s="20">
        <f>+D14+E14-F14</f>
        <v>242.77999999999975</v>
      </c>
      <c r="I14" s="66"/>
    </row>
    <row r="15" spans="3:9" ht="13.5" thickBot="1">
      <c r="C15" s="11" t="s">
        <v>18</v>
      </c>
      <c r="D15" s="21">
        <f>SUM(D11:D14)</f>
        <v>3679.2000000000007</v>
      </c>
      <c r="E15" s="21">
        <f>SUM(E11:E14)</f>
        <v>19301.52</v>
      </c>
      <c r="F15" s="21">
        <f>SUM(F11:F14)</f>
        <v>19211.53</v>
      </c>
      <c r="G15" s="21">
        <f>SUM(G11:G14)</f>
        <v>19211.53</v>
      </c>
      <c r="H15" s="21">
        <f>SUM(H11:H14)</f>
        <v>3769.1899999999996</v>
      </c>
      <c r="I15" s="22"/>
    </row>
    <row r="16" spans="3:9" ht="13.5" customHeight="1" thickBot="1">
      <c r="C16" s="67" t="s">
        <v>19</v>
      </c>
      <c r="D16" s="67"/>
      <c r="E16" s="67"/>
      <c r="F16" s="67"/>
      <c r="G16" s="67"/>
      <c r="H16" s="67"/>
      <c r="I16" s="67"/>
    </row>
    <row r="17" spans="3:9" ht="52.5" customHeight="1" thickBot="1">
      <c r="C17" s="23" t="s">
        <v>4</v>
      </c>
      <c r="D17" s="9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24" t="s">
        <v>20</v>
      </c>
    </row>
    <row r="18" spans="3:9" ht="41.25" customHeight="1" thickBot="1">
      <c r="C18" s="8" t="s">
        <v>21</v>
      </c>
      <c r="D18" s="25">
        <v>788.1299999999992</v>
      </c>
      <c r="E18" s="26">
        <v>5185.92</v>
      </c>
      <c r="F18" s="26">
        <v>5245.91</v>
      </c>
      <c r="G18" s="26">
        <f>+F18</f>
        <v>5245.91</v>
      </c>
      <c r="H18" s="26">
        <f>+D18+E18-F18</f>
        <v>728.1399999999994</v>
      </c>
      <c r="I18" s="27" t="s">
        <v>22</v>
      </c>
    </row>
    <row r="19" spans="3:9" ht="26.25" thickBot="1">
      <c r="C19" s="11" t="s">
        <v>23</v>
      </c>
      <c r="D19" s="16">
        <v>0</v>
      </c>
      <c r="E19" s="13">
        <v>9993.48</v>
      </c>
      <c r="F19" s="13">
        <v>8689.99</v>
      </c>
      <c r="G19" s="26">
        <v>10000</v>
      </c>
      <c r="H19" s="26">
        <f>+D19+E19-F19</f>
        <v>1303.4899999999998</v>
      </c>
      <c r="I19" s="28"/>
    </row>
    <row r="20" spans="3:9" ht="13.5" thickBot="1">
      <c r="C20" s="23" t="s">
        <v>24</v>
      </c>
      <c r="D20" s="29">
        <v>35.13999999999987</v>
      </c>
      <c r="E20" s="13">
        <v>1269.36</v>
      </c>
      <c r="F20" s="13">
        <v>1198.72</v>
      </c>
      <c r="G20" s="26">
        <v>0</v>
      </c>
      <c r="H20" s="26">
        <f>+D20+E20-F20</f>
        <v>105.77999999999975</v>
      </c>
      <c r="I20" s="30"/>
    </row>
    <row r="21" spans="3:9" ht="45.75" hidden="1" thickBot="1">
      <c r="C21" s="11" t="s">
        <v>25</v>
      </c>
      <c r="D21" s="16">
        <v>0</v>
      </c>
      <c r="E21" s="13"/>
      <c r="F21" s="13"/>
      <c r="G21" s="26">
        <f>+F21</f>
        <v>0</v>
      </c>
      <c r="H21" s="26">
        <f>+D21+E21-F21</f>
        <v>0</v>
      </c>
      <c r="I21" s="30" t="s">
        <v>26</v>
      </c>
    </row>
    <row r="22" spans="3:9" ht="13.5" thickBot="1">
      <c r="C22" s="11" t="s">
        <v>27</v>
      </c>
      <c r="D22" s="16">
        <v>398.5899999999997</v>
      </c>
      <c r="E22" s="13">
        <v>4232.76</v>
      </c>
      <c r="F22" s="13">
        <v>4053.09</v>
      </c>
      <c r="G22" s="26">
        <f>+F22</f>
        <v>4053.09</v>
      </c>
      <c r="H22" s="26">
        <f>+D22+E22-F22</f>
        <v>578.2600000000002</v>
      </c>
      <c r="I22" s="31" t="s">
        <v>28</v>
      </c>
    </row>
    <row r="23" spans="3:9" ht="26.25" customHeight="1" hidden="1" thickBot="1">
      <c r="C23" s="11" t="s">
        <v>29</v>
      </c>
      <c r="D23" s="12"/>
      <c r="E23" s="15"/>
      <c r="F23" s="15"/>
      <c r="G23" s="15"/>
      <c r="H23" s="15"/>
      <c r="I23" s="30" t="s">
        <v>30</v>
      </c>
    </row>
    <row r="24" spans="3:9" ht="24.75" customHeight="1" thickBot="1">
      <c r="C24" s="23" t="s">
        <v>31</v>
      </c>
      <c r="D24" s="16">
        <v>0</v>
      </c>
      <c r="E24" s="15">
        <f>1199.4-48.23</f>
        <v>1151.17</v>
      </c>
      <c r="F24" s="15">
        <v>968.06</v>
      </c>
      <c r="G24" s="26">
        <f>+F24</f>
        <v>968.06</v>
      </c>
      <c r="H24" s="26">
        <f>+D24+E24-F24</f>
        <v>183.11000000000013</v>
      </c>
      <c r="I24" s="30"/>
    </row>
    <row r="25" spans="3:9" ht="24.75" customHeight="1" hidden="1" thickBot="1">
      <c r="C25" s="11" t="s">
        <v>32</v>
      </c>
      <c r="D25" s="12"/>
      <c r="E25" s="15"/>
      <c r="F25" s="15"/>
      <c r="G25" s="15"/>
      <c r="H25" s="15"/>
      <c r="I25" s="30" t="s">
        <v>33</v>
      </c>
    </row>
    <row r="26" spans="3:9" s="32" customFormat="1" ht="17.25" customHeight="1" thickBot="1">
      <c r="C26" s="11" t="s">
        <v>18</v>
      </c>
      <c r="D26" s="21">
        <f>SUM(D18:D25)</f>
        <v>1221.8599999999988</v>
      </c>
      <c r="E26" s="21">
        <f>SUM(E18:E25)</f>
        <v>21832.689999999995</v>
      </c>
      <c r="F26" s="21">
        <f>SUM(F18:F25)</f>
        <v>20155.77</v>
      </c>
      <c r="G26" s="21">
        <f>SUM(G18:G25)</f>
        <v>20267.06</v>
      </c>
      <c r="H26" s="21">
        <f>SUM(H18:H25)</f>
        <v>2898.7799999999993</v>
      </c>
      <c r="I26" s="12"/>
    </row>
    <row r="27" spans="3:9" ht="12.75" customHeight="1" hidden="1">
      <c r="C27" s="33"/>
      <c r="D27" s="33"/>
      <c r="E27" s="33"/>
      <c r="F27" s="33"/>
      <c r="G27" s="33"/>
      <c r="H27" s="33"/>
      <c r="I27" s="33"/>
    </row>
    <row r="28" spans="3:9" ht="12.75" customHeight="1" hidden="1">
      <c r="C28" s="33"/>
      <c r="D28" s="33"/>
      <c r="E28" s="34"/>
      <c r="F28" s="33"/>
      <c r="G28" s="33"/>
      <c r="H28" s="33"/>
      <c r="I28" s="33"/>
    </row>
    <row r="29" spans="3:9" ht="12.75" customHeight="1" hidden="1">
      <c r="C29" s="33"/>
      <c r="D29" s="33"/>
      <c r="E29" s="33"/>
      <c r="F29" s="33"/>
      <c r="G29" s="33"/>
      <c r="H29" s="33"/>
      <c r="I29" s="33"/>
    </row>
    <row r="30" spans="3:9" ht="12.75" customHeight="1" hidden="1">
      <c r="C30" s="33"/>
      <c r="D30" s="33"/>
      <c r="E30" s="33"/>
      <c r="F30" s="33"/>
      <c r="G30" s="33"/>
      <c r="H30" s="33"/>
      <c r="I30" s="33"/>
    </row>
    <row r="31" spans="3:9" ht="12.75" customHeight="1" hidden="1">
      <c r="C31" s="33"/>
      <c r="D31" s="33"/>
      <c r="E31" s="33"/>
      <c r="F31" s="33"/>
      <c r="G31" s="33"/>
      <c r="H31" s="33"/>
      <c r="I31" s="33"/>
    </row>
    <row r="32" spans="3:9" ht="12.75" customHeight="1" hidden="1">
      <c r="C32" s="33"/>
      <c r="D32" s="33"/>
      <c r="E32" s="33"/>
      <c r="F32" s="33"/>
      <c r="G32" s="33"/>
      <c r="H32" s="33"/>
      <c r="I32" s="33"/>
    </row>
    <row r="33" spans="3:9" ht="12.75" customHeight="1" hidden="1">
      <c r="C33" s="33"/>
      <c r="D33" s="33"/>
      <c r="E33" s="33"/>
      <c r="F33" s="33"/>
      <c r="G33" s="33"/>
      <c r="H33" s="33"/>
      <c r="I33" s="33"/>
    </row>
    <row r="34" spans="3:9" ht="12.75" customHeight="1" hidden="1">
      <c r="C34" s="33"/>
      <c r="D34" s="33"/>
      <c r="E34" s="33"/>
      <c r="F34" s="33"/>
      <c r="G34" s="33"/>
      <c r="H34" s="33"/>
      <c r="I34" s="33"/>
    </row>
    <row r="35" spans="3:9" ht="21" customHeight="1">
      <c r="C35" s="35" t="s">
        <v>34</v>
      </c>
      <c r="D35" s="35"/>
      <c r="E35" s="35"/>
      <c r="F35" s="35"/>
      <c r="G35" s="35"/>
      <c r="H35" s="36">
        <f>+H15+H26</f>
        <v>6667.969999999999</v>
      </c>
      <c r="I35" s="33"/>
    </row>
    <row r="36" spans="3:9" ht="15">
      <c r="C36" s="37" t="s">
        <v>35</v>
      </c>
      <c r="D36" s="37"/>
      <c r="E36" s="33"/>
      <c r="F36" s="33"/>
      <c r="G36" s="33"/>
      <c r="H36" s="33"/>
      <c r="I36" s="33"/>
    </row>
    <row r="37" spans="3:9" ht="12.75" customHeight="1">
      <c r="C37" s="38" t="s">
        <v>36</v>
      </c>
      <c r="D37" s="33"/>
      <c r="E37" s="33"/>
      <c r="F37" s="33"/>
      <c r="G37" s="33"/>
      <c r="H37" s="33"/>
      <c r="I37" s="33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41" customWidth="1"/>
    <col min="2" max="2" width="13.25390625" style="41" customWidth="1"/>
    <col min="3" max="3" width="13.875" style="41" customWidth="1"/>
    <col min="4" max="4" width="14.00390625" style="41" customWidth="1"/>
    <col min="5" max="5" width="13.875" style="41" customWidth="1"/>
    <col min="6" max="6" width="14.875" style="41" customWidth="1"/>
    <col min="7" max="7" width="15.875" style="41" customWidth="1"/>
    <col min="8" max="8" width="13.75390625" style="41" customWidth="1"/>
    <col min="9" max="16384" width="9.125" style="41" customWidth="1"/>
  </cols>
  <sheetData>
    <row r="1" spans="1:8" ht="15">
      <c r="A1" s="68" t="s">
        <v>37</v>
      </c>
      <c r="B1" s="68"/>
      <c r="C1" s="68"/>
      <c r="D1" s="68"/>
      <c r="E1" s="68"/>
      <c r="F1" s="68"/>
      <c r="G1" s="68"/>
      <c r="H1" s="68"/>
    </row>
    <row r="2" spans="1:8" ht="15">
      <c r="A2" s="68" t="s">
        <v>38</v>
      </c>
      <c r="B2" s="68"/>
      <c r="C2" s="68"/>
      <c r="D2" s="68"/>
      <c r="E2" s="68"/>
      <c r="F2" s="68"/>
      <c r="G2" s="68"/>
      <c r="H2" s="68"/>
    </row>
    <row r="3" spans="1:8" ht="15">
      <c r="A3" s="68" t="s">
        <v>39</v>
      </c>
      <c r="B3" s="68"/>
      <c r="C3" s="68"/>
      <c r="D3" s="68"/>
      <c r="E3" s="68"/>
      <c r="F3" s="68"/>
      <c r="G3" s="68"/>
      <c r="H3" s="68"/>
    </row>
    <row r="4" spans="1:8" ht="60">
      <c r="A4" s="42" t="s">
        <v>40</v>
      </c>
      <c r="B4" s="43" t="s">
        <v>41</v>
      </c>
      <c r="C4" s="43" t="s">
        <v>42</v>
      </c>
      <c r="D4" s="43" t="s">
        <v>43</v>
      </c>
      <c r="E4" s="43" t="s">
        <v>44</v>
      </c>
      <c r="F4" s="43" t="s">
        <v>45</v>
      </c>
      <c r="G4" s="43" t="s">
        <v>46</v>
      </c>
      <c r="H4" s="42" t="s">
        <v>47</v>
      </c>
    </row>
    <row r="5" spans="1:8" ht="15">
      <c r="A5" s="44" t="s">
        <v>48</v>
      </c>
      <c r="B5" s="44">
        <v>0</v>
      </c>
      <c r="C5" s="44">
        <v>10</v>
      </c>
      <c r="D5" s="44">
        <v>8.69</v>
      </c>
      <c r="E5" s="44">
        <v>0</v>
      </c>
      <c r="F5" s="44">
        <v>10</v>
      </c>
      <c r="G5" s="44">
        <v>1.3</v>
      </c>
      <c r="H5" s="44">
        <f>B5+C5+E5-F5</f>
        <v>0</v>
      </c>
    </row>
    <row r="7" ht="15">
      <c r="A7" s="41" t="s">
        <v>49</v>
      </c>
    </row>
    <row r="8" spans="1:5" ht="15">
      <c r="A8" s="41" t="s">
        <v>50</v>
      </c>
      <c r="C8" s="45"/>
      <c r="D8" s="45"/>
      <c r="E8" s="45"/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G2"/>
    </sheetView>
  </sheetViews>
  <sheetFormatPr defaultColWidth="9.00390625" defaultRowHeight="12.75"/>
  <cols>
    <col min="1" max="1" width="5.625" style="0" customWidth="1"/>
    <col min="2" max="2" width="23.00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69" t="s">
        <v>51</v>
      </c>
      <c r="B1" s="70"/>
      <c r="C1" s="70"/>
      <c r="D1" s="70"/>
      <c r="E1" s="70"/>
      <c r="F1" s="70"/>
      <c r="G1" s="70"/>
      <c r="H1" s="46"/>
    </row>
    <row r="2" spans="1:7" ht="29.25" customHeight="1" thickBot="1">
      <c r="A2" s="71"/>
      <c r="B2" s="71"/>
      <c r="C2" s="71"/>
      <c r="D2" s="71"/>
      <c r="E2" s="71"/>
      <c r="F2" s="71"/>
      <c r="G2" s="71"/>
    </row>
    <row r="5" spans="1:7" ht="80.25" customHeight="1">
      <c r="A5" s="47" t="s">
        <v>52</v>
      </c>
      <c r="B5" s="47" t="s">
        <v>53</v>
      </c>
      <c r="C5" s="47" t="s">
        <v>54</v>
      </c>
      <c r="D5" s="47" t="s">
        <v>55</v>
      </c>
      <c r="E5" s="48" t="s">
        <v>56</v>
      </c>
      <c r="F5" s="47" t="s">
        <v>57</v>
      </c>
      <c r="G5" s="49"/>
    </row>
    <row r="6" spans="1:7" ht="15">
      <c r="A6" s="50">
        <v>1</v>
      </c>
      <c r="B6" s="51">
        <v>35.13999999999987</v>
      </c>
      <c r="C6" s="51">
        <v>1269.36</v>
      </c>
      <c r="D6" s="51">
        <v>1198.72</v>
      </c>
      <c r="E6" s="51">
        <v>4800</v>
      </c>
      <c r="F6" s="51">
        <f>+B6+C6-D6</f>
        <v>105.77999999999975</v>
      </c>
      <c r="G6" s="52"/>
    </row>
    <row r="9" spans="1:5" ht="90">
      <c r="A9" s="47" t="s">
        <v>52</v>
      </c>
      <c r="B9" s="47" t="s">
        <v>58</v>
      </c>
      <c r="C9" s="47" t="s">
        <v>59</v>
      </c>
      <c r="D9" s="47" t="s">
        <v>60</v>
      </c>
      <c r="E9" s="47" t="s">
        <v>61</v>
      </c>
    </row>
    <row r="10" spans="1:5" ht="15">
      <c r="A10" s="53">
        <v>1</v>
      </c>
      <c r="B10" s="54">
        <v>4500</v>
      </c>
      <c r="C10" s="54">
        <f>+D6+E6</f>
        <v>5998.72</v>
      </c>
      <c r="D10" s="54">
        <v>0</v>
      </c>
      <c r="E10" s="54">
        <f>+B10+C10-D10</f>
        <v>10498.720000000001</v>
      </c>
    </row>
    <row r="11" spans="1:5" ht="12.75">
      <c r="A11" s="39"/>
      <c r="B11" s="39"/>
      <c r="C11" s="55"/>
      <c r="D11" s="55"/>
      <c r="E11" s="56"/>
    </row>
    <row r="12" ht="12.75">
      <c r="B12" t="s">
        <v>62</v>
      </c>
    </row>
    <row r="22" ht="17.25" customHeight="1"/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2011-03-25T07:11:37Z</dcterms:created>
  <dcterms:modified xsi:type="dcterms:W3CDTF">2011-04-12T13:24:38Z</dcterms:modified>
  <cp:category/>
  <cp:version/>
  <cp:contentType/>
  <cp:contentStatus/>
</cp:coreProperties>
</file>