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<sst xmlns="http://schemas.openxmlformats.org/spreadsheetml/2006/main" count="63" uniqueCount="56">
  <si>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</si>
  <si>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</si>
  <si>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</si>
  <si>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</si>
  <si>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</si>
  <si>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</si>
  <si>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</si>
  <si>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</si>
  <si>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</si>
  <si>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</si>
  <si>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</si>
  <si>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</si>
  <si>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</si>
  <si>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</si>
  <si>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</si>
  <si>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</si>
  <si>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</si>
  <si>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</si>
  <si>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</si>
  <si>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</si>
  <si>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</si>
  <si>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</si>
  <si>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</si>
  <si>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</si>
  <si>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</si>
  <si>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</si>
  <si>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</si>
  <si>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</si>
  <si>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</si>
  <si>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</si>
  <si>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</si>
  <si>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</si>
  <si>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</si>
  <si>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</si>
  <si>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</si>
  <si>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</si>
  <si>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</si>
  <si>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</si>
  <si>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</si>
  <si>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</si>
  <si>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</si>
  <si>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>ОАО"ТСК", ОАО "Сертоловский Водоканал", ООО"ЦБИ"</t>
  </si>
  <si>
    <t xml:space="preserve"> ООО"Технострой-3"</t>
  </si>
  <si>
    <t>Общая задолженность по дому  на 01.01.2012г.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</si>
  <si>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</si>
  <si>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</si>
  <si>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</si>
  <si>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t>имущества жилого дома № 7  по ул. Молодцова с 01.11.2011г. по 31.12.2011г.</t>
  </si>
  <si>
    <t>ООО "Уют-Сервис", договор управления № Н/2011-109 от 01.11.2011г.</t>
  </si>
  <si>
    <t xml:space="preserve">Поступило от ООО "Домашние сети" за размещение интернет оборудования 360,00 руб. </t>
  </si>
  <si>
    <t>№ 7 по ул. Молодцова с 01.11.2011г. по 31.12.2011г.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</si>
  <si>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30.16 </t>
    </r>
    <r>
      <rPr>
        <sz val="10"/>
        <rFont val="Arial Cyr"/>
        <family val="0"/>
      </rPr>
      <t>тыс.рублей, в том числе:</t>
    </r>
  </si>
  <si>
    <t>уборка электрощитовых от ТБО и КГО - 10.35 т.р.</t>
  </si>
  <si>
    <t>малярные работы в подъезде - 13.02 т.р.</t>
  </si>
  <si>
    <t>обслуживание КУУТЭ за ноябрь - декабрь 2011г. - 5.68 т.р.</t>
  </si>
  <si>
    <t>прочее - 1.11 т.р.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</si>
</sst>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2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2" fillId="0" borderId="16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0" fontId="8" fillId="0" borderId="15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/>
    </xf>
    <xf numFmtId="2" fontId="39" fillId="0" borderId="17" xfId="0" applyNumberFormat="1" applyFont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right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29"/>
  <sheetViews>
    <sheetView tabSelected="1" zoomScalePageLayoutView="0" workbookViewId="0" topLeftCell="C5">
      <selection activeCell="C9" sqref="C9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30" customWidth="1"/>
    <col min="4" max="4" width="14.375" style="30" customWidth="1"/>
    <col min="5" max="5" width="11.875" style="30" customWidth="1"/>
    <col min="6" max="6" width="13.25390625" style="30" customWidth="1"/>
    <col min="7" max="7" width="11.875" style="30" customWidth="1"/>
    <col min="8" max="8" width="14.375" style="30" customWidth="1"/>
    <col min="9" max="9" width="21.00390625" style="30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41" t="s">
        <v>1</v>
      </c>
      <c r="D5" s="41"/>
      <c r="E5" s="41"/>
      <c r="F5" s="41"/>
      <c r="G5" s="41"/>
      <c r="H5" s="41"/>
      <c r="I5" s="41"/>
    </row>
    <row r="6" spans="3:9" ht="12.75">
      <c r="C6" s="42" t="s">
        <v>2</v>
      </c>
      <c r="D6" s="42"/>
      <c r="E6" s="42"/>
      <c r="F6" s="42"/>
      <c r="G6" s="42"/>
      <c r="H6" s="42"/>
      <c r="I6" s="42"/>
    </row>
    <row r="7" spans="3:9" ht="12.75">
      <c r="C7" s="42" t="s">
        <v>47</v>
      </c>
      <c r="D7" s="42"/>
      <c r="E7" s="42"/>
      <c r="F7" s="42"/>
      <c r="G7" s="42"/>
      <c r="H7" s="42"/>
      <c r="I7" s="42"/>
    </row>
    <row r="8" spans="3:9" ht="6" customHeight="1" thickBot="1">
      <c r="C8" s="43"/>
      <c r="D8" s="43"/>
      <c r="E8" s="43"/>
      <c r="F8" s="43"/>
      <c r="G8" s="43"/>
      <c r="H8" s="43"/>
      <c r="I8" s="43"/>
    </row>
    <row r="9" spans="3:9" ht="50.25" customHeight="1" thickBot="1">
      <c r="C9" s="9" t="s">
        <v>3</v>
      </c>
      <c r="D9" s="10" t="s">
        <v>37</v>
      </c>
      <c r="E9" s="11" t="s">
        <v>38</v>
      </c>
      <c r="F9" s="11" t="s">
        <v>39</v>
      </c>
      <c r="G9" s="11" t="s">
        <v>4</v>
      </c>
      <c r="H9" s="11" t="s">
        <v>40</v>
      </c>
      <c r="I9" s="10" t="s">
        <v>5</v>
      </c>
    </row>
    <row r="10" spans="3:9" ht="13.5" customHeight="1" thickBot="1">
      <c r="C10" s="44" t="s">
        <v>6</v>
      </c>
      <c r="D10" s="45"/>
      <c r="E10" s="45"/>
      <c r="F10" s="45"/>
      <c r="G10" s="45"/>
      <c r="H10" s="45"/>
      <c r="I10" s="46"/>
    </row>
    <row r="11" spans="3:9" ht="13.5" customHeight="1" thickBot="1">
      <c r="C11" s="12" t="s">
        <v>7</v>
      </c>
      <c r="D11" s="13">
        <v>0</v>
      </c>
      <c r="E11" s="14">
        <v>181461.42</v>
      </c>
      <c r="F11" s="14">
        <v>131711.48</v>
      </c>
      <c r="G11" s="14">
        <f>+E11</f>
        <v>181461.42</v>
      </c>
      <c r="H11" s="14">
        <f>+D11+E11-F11</f>
        <v>49749.94</v>
      </c>
      <c r="I11" s="38" t="s">
        <v>41</v>
      </c>
    </row>
    <row r="12" spans="3:9" ht="13.5" customHeight="1" thickBot="1">
      <c r="C12" s="12" t="s">
        <v>8</v>
      </c>
      <c r="D12" s="13">
        <v>0</v>
      </c>
      <c r="E12" s="15">
        <f>34128.15-117.46</f>
        <v>34010.69</v>
      </c>
      <c r="F12" s="15">
        <v>17561.05</v>
      </c>
      <c r="G12" s="14">
        <f>+E12</f>
        <v>34010.69</v>
      </c>
      <c r="H12" s="14">
        <f>+D12+E12-F12</f>
        <v>16449.640000000003</v>
      </c>
      <c r="I12" s="39"/>
    </row>
    <row r="13" spans="3:9" ht="13.5" customHeight="1" thickBot="1">
      <c r="C13" s="12" t="s">
        <v>9</v>
      </c>
      <c r="D13" s="13">
        <v>0</v>
      </c>
      <c r="E13" s="15">
        <f>21411.85+199.5</f>
        <v>21611.35</v>
      </c>
      <c r="F13" s="15">
        <v>11835.54</v>
      </c>
      <c r="G13" s="14">
        <f>+E13</f>
        <v>21611.35</v>
      </c>
      <c r="H13" s="14">
        <f>+D13+E13-F13</f>
        <v>9775.809999999998</v>
      </c>
      <c r="I13" s="39"/>
    </row>
    <row r="14" spans="3:9" ht="13.5" customHeight="1" thickBot="1">
      <c r="C14" s="12" t="s">
        <v>10</v>
      </c>
      <c r="D14" s="13">
        <v>0</v>
      </c>
      <c r="E14" s="15">
        <f>4074.53-14.03+7212.06+67.2</f>
        <v>11339.760000000002</v>
      </c>
      <c r="F14" s="15">
        <f>3986.53+2139.98</f>
        <v>6126.51</v>
      </c>
      <c r="G14" s="14">
        <f>+E14</f>
        <v>11339.760000000002</v>
      </c>
      <c r="H14" s="14">
        <f>+D14+E14-F14</f>
        <v>5213.250000000002</v>
      </c>
      <c r="I14" s="40"/>
    </row>
    <row r="15" spans="3:9" ht="13.5" customHeight="1" thickBot="1">
      <c r="C15" s="12" t="s">
        <v>11</v>
      </c>
      <c r="D15" s="16">
        <f>SUM(D11:D14)</f>
        <v>0</v>
      </c>
      <c r="E15" s="16">
        <f>SUM(E11:E14)</f>
        <v>248423.22000000003</v>
      </c>
      <c r="F15" s="16">
        <f>SUM(F11:F14)</f>
        <v>167234.58000000002</v>
      </c>
      <c r="G15" s="16">
        <f>SUM(G11:G14)</f>
        <v>248423.22000000003</v>
      </c>
      <c r="H15" s="16">
        <f>SUM(H11:H14)</f>
        <v>81188.64</v>
      </c>
      <c r="I15" s="12"/>
    </row>
    <row r="16" spans="3:9" ht="13.5" customHeight="1" thickBot="1">
      <c r="C16" s="45" t="s">
        <v>12</v>
      </c>
      <c r="D16" s="45"/>
      <c r="E16" s="45"/>
      <c r="F16" s="45"/>
      <c r="G16" s="45"/>
      <c r="H16" s="45"/>
      <c r="I16" s="45"/>
    </row>
    <row r="17" spans="3:9" ht="49.5" customHeight="1" thickBot="1">
      <c r="C17" s="17" t="s">
        <v>3</v>
      </c>
      <c r="D17" s="10" t="s">
        <v>37</v>
      </c>
      <c r="E17" s="11" t="s">
        <v>38</v>
      </c>
      <c r="F17" s="11" t="s">
        <v>39</v>
      </c>
      <c r="G17" s="11" t="s">
        <v>4</v>
      </c>
      <c r="H17" s="11" t="s">
        <v>40</v>
      </c>
      <c r="I17" s="18" t="s">
        <v>13</v>
      </c>
    </row>
    <row r="18" spans="3:9" ht="17.25" customHeight="1" thickBot="1">
      <c r="C18" s="9" t="s">
        <v>14</v>
      </c>
      <c r="D18" s="19">
        <v>0</v>
      </c>
      <c r="E18" s="20">
        <v>107632.42</v>
      </c>
      <c r="F18" s="20">
        <v>78123.64</v>
      </c>
      <c r="G18" s="20">
        <f>+E18</f>
        <v>107632.42</v>
      </c>
      <c r="H18" s="20">
        <f>+D18+E18-F18</f>
        <v>29508.78</v>
      </c>
      <c r="I18" s="47" t="s">
        <v>48</v>
      </c>
    </row>
    <row r="19" spans="3:10" ht="18.75" customHeight="1" thickBot="1">
      <c r="C19" s="12" t="s">
        <v>15</v>
      </c>
      <c r="D19" s="13">
        <v>0</v>
      </c>
      <c r="E19" s="14">
        <v>17973.28</v>
      </c>
      <c r="F19" s="14">
        <v>13045.67</v>
      </c>
      <c r="G19" s="20">
        <v>30156.38</v>
      </c>
      <c r="H19" s="20">
        <f aca="true" t="shared" si="0" ref="H19:H24">+D19+E19-F19</f>
        <v>4927.609999999999</v>
      </c>
      <c r="I19" s="48"/>
      <c r="J19" s="21"/>
    </row>
    <row r="20" spans="3:9" ht="13.5" customHeight="1" hidden="1" thickBot="1">
      <c r="C20" s="17" t="s">
        <v>16</v>
      </c>
      <c r="D20" s="22"/>
      <c r="E20" s="14"/>
      <c r="F20" s="14"/>
      <c r="G20" s="20"/>
      <c r="H20" s="20">
        <f t="shared" si="0"/>
        <v>0</v>
      </c>
      <c r="I20" s="23"/>
    </row>
    <row r="21" spans="3:9" ht="22.5" customHeight="1" hidden="1" thickBot="1">
      <c r="C21" s="12" t="s">
        <v>17</v>
      </c>
      <c r="D21" s="13"/>
      <c r="E21" s="14"/>
      <c r="F21" s="14"/>
      <c r="G21" s="20">
        <f>+E21</f>
        <v>0</v>
      </c>
      <c r="H21" s="20">
        <f t="shared" si="0"/>
        <v>0</v>
      </c>
      <c r="I21" s="23" t="s">
        <v>18</v>
      </c>
    </row>
    <row r="22" spans="3:9" ht="13.5" customHeight="1" thickBot="1">
      <c r="C22" s="12" t="s">
        <v>19</v>
      </c>
      <c r="D22" s="13">
        <v>0</v>
      </c>
      <c r="E22" s="14">
        <v>23365.16</v>
      </c>
      <c r="F22" s="14">
        <v>16959.33</v>
      </c>
      <c r="G22" s="20">
        <f>+E22</f>
        <v>23365.16</v>
      </c>
      <c r="H22" s="20">
        <f t="shared" si="0"/>
        <v>6405.829999999998</v>
      </c>
      <c r="I22" s="23" t="s">
        <v>20</v>
      </c>
    </row>
    <row r="23" spans="3:9" ht="13.5" customHeight="1" thickBot="1">
      <c r="C23" s="12" t="s">
        <v>21</v>
      </c>
      <c r="D23" s="13">
        <v>0</v>
      </c>
      <c r="E23" s="15">
        <v>1244.2</v>
      </c>
      <c r="F23" s="15">
        <v>903.11</v>
      </c>
      <c r="G23" s="20">
        <f>+E23</f>
        <v>1244.2</v>
      </c>
      <c r="H23" s="20">
        <f t="shared" si="0"/>
        <v>341.09000000000003</v>
      </c>
      <c r="I23" s="32" t="s">
        <v>22</v>
      </c>
    </row>
    <row r="24" spans="3:9" ht="13.5" customHeight="1" thickBot="1">
      <c r="C24" s="17" t="s">
        <v>23</v>
      </c>
      <c r="D24" s="13">
        <v>0</v>
      </c>
      <c r="E24" s="15">
        <f>11955.1-10.24</f>
        <v>11944.86</v>
      </c>
      <c r="F24" s="15">
        <v>8207.89</v>
      </c>
      <c r="G24" s="20">
        <f>+E24</f>
        <v>11944.86</v>
      </c>
      <c r="H24" s="20">
        <f t="shared" si="0"/>
        <v>3736.970000000001</v>
      </c>
      <c r="I24" s="23"/>
    </row>
    <row r="25" spans="3:9" ht="13.5" customHeight="1" hidden="1" thickBot="1">
      <c r="C25" s="12" t="s">
        <v>24</v>
      </c>
      <c r="D25" s="37"/>
      <c r="E25" s="15"/>
      <c r="F25" s="15"/>
      <c r="G25" s="20">
        <f>+E25</f>
        <v>0</v>
      </c>
      <c r="H25" s="20">
        <f>+D25+E25-F25</f>
        <v>0</v>
      </c>
      <c r="I25" s="32" t="s">
        <v>42</v>
      </c>
    </row>
    <row r="26" spans="3:9" s="25" customFormat="1" ht="13.5" customHeight="1" thickBot="1">
      <c r="C26" s="12" t="s">
        <v>11</v>
      </c>
      <c r="D26" s="16">
        <f>SUM(D18:D25)</f>
        <v>0</v>
      </c>
      <c r="E26" s="16">
        <f>SUM(E18:E25)</f>
        <v>162159.91999999998</v>
      </c>
      <c r="F26" s="16">
        <f>SUM(F18:F25)</f>
        <v>117239.64</v>
      </c>
      <c r="G26" s="16">
        <f>SUM(G18:G25)</f>
        <v>174343.02000000002</v>
      </c>
      <c r="H26" s="16">
        <f>SUM(H18:H25)</f>
        <v>44920.28</v>
      </c>
      <c r="I26" s="24"/>
    </row>
    <row r="27" spans="3:9" ht="13.5" customHeight="1" thickBot="1">
      <c r="C27" s="49" t="s">
        <v>25</v>
      </c>
      <c r="D27" s="49"/>
      <c r="E27" s="49"/>
      <c r="F27" s="49"/>
      <c r="G27" s="49"/>
      <c r="H27" s="49"/>
      <c r="I27" s="49"/>
    </row>
    <row r="28" spans="3:9" ht="24.75" customHeight="1" thickBot="1">
      <c r="C28" s="27" t="s">
        <v>26</v>
      </c>
      <c r="D28" s="50" t="s">
        <v>49</v>
      </c>
      <c r="E28" s="51"/>
      <c r="F28" s="51"/>
      <c r="G28" s="51"/>
      <c r="H28" s="52"/>
      <c r="I28" s="26" t="s">
        <v>27</v>
      </c>
    </row>
    <row r="29" spans="3:8" ht="18" customHeight="1">
      <c r="C29" s="28" t="s">
        <v>43</v>
      </c>
      <c r="D29" s="28"/>
      <c r="E29" s="28"/>
      <c r="F29" s="28"/>
      <c r="G29" s="28"/>
      <c r="H29" s="29">
        <f>+H15+H26</f>
        <v>126108.92</v>
      </c>
    </row>
  </sheetData>
  <sheetProtection/>
  <mergeCells count="10">
    <mergeCell ref="C16:I16"/>
    <mergeCell ref="I18:I19"/>
    <mergeCell ref="C27:I27"/>
    <mergeCell ref="D28:H28"/>
    <mergeCell ref="I11:I14"/>
    <mergeCell ref="C5:I5"/>
    <mergeCell ref="C6:I6"/>
    <mergeCell ref="C7:I7"/>
    <mergeCell ref="C8:I8"/>
    <mergeCell ref="C10:I10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="120" zoomScaleSheetLayoutView="120" zoomScalePageLayoutView="0" workbookViewId="0" topLeftCell="A1">
      <selection activeCell="B6" sqref="B6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9" width="15.125" style="0" customWidth="1"/>
  </cols>
  <sheetData>
    <row r="1" spans="1:9" ht="12.75">
      <c r="A1" s="53" t="s">
        <v>28</v>
      </c>
      <c r="B1" s="53"/>
      <c r="C1" s="53"/>
      <c r="D1" s="53"/>
      <c r="E1" s="53"/>
      <c r="F1" s="53"/>
      <c r="G1" s="53"/>
      <c r="H1" s="53"/>
      <c r="I1" s="53"/>
    </row>
    <row r="2" spans="1:9" ht="12.75">
      <c r="A2" s="53" t="s">
        <v>29</v>
      </c>
      <c r="B2" s="53"/>
      <c r="C2" s="53"/>
      <c r="D2" s="53"/>
      <c r="E2" s="53"/>
      <c r="F2" s="53"/>
      <c r="G2" s="53"/>
      <c r="H2" s="53"/>
      <c r="I2" s="53"/>
    </row>
    <row r="3" spans="1:9" ht="12.75">
      <c r="A3" s="53" t="s">
        <v>50</v>
      </c>
      <c r="B3" s="53"/>
      <c r="C3" s="53"/>
      <c r="D3" s="53"/>
      <c r="E3" s="53"/>
      <c r="F3" s="53"/>
      <c r="G3" s="53"/>
      <c r="H3" s="53"/>
      <c r="I3" s="53"/>
    </row>
    <row r="4" spans="1:9" ht="51">
      <c r="A4" s="33" t="s">
        <v>30</v>
      </c>
      <c r="B4" s="34" t="s">
        <v>44</v>
      </c>
      <c r="C4" s="34" t="s">
        <v>45</v>
      </c>
      <c r="D4" s="34" t="s">
        <v>31</v>
      </c>
      <c r="E4" s="34" t="s">
        <v>32</v>
      </c>
      <c r="F4" s="34" t="s">
        <v>33</v>
      </c>
      <c r="G4" s="34" t="s">
        <v>34</v>
      </c>
      <c r="H4" s="34" t="s">
        <v>46</v>
      </c>
      <c r="I4" s="33" t="s">
        <v>35</v>
      </c>
    </row>
    <row r="5" spans="1:9" ht="15">
      <c r="A5" s="35" t="s">
        <v>36</v>
      </c>
      <c r="B5" s="36">
        <v>0</v>
      </c>
      <c r="C5" s="36">
        <v>0</v>
      </c>
      <c r="D5" s="36">
        <v>17.97328</v>
      </c>
      <c r="E5" s="36">
        <v>13.04567</v>
      </c>
      <c r="F5" s="36">
        <v>0.36</v>
      </c>
      <c r="G5" s="36">
        <v>30.15638</v>
      </c>
      <c r="H5" s="36">
        <v>4.92761</v>
      </c>
      <c r="I5" s="36">
        <f>B5+D5+F5-G5</f>
        <v>-11.8231</v>
      </c>
    </row>
    <row r="7" ht="15">
      <c r="A7" t="s">
        <v>51</v>
      </c>
    </row>
    <row r="8" ht="12.75">
      <c r="A8" t="s">
        <v>52</v>
      </c>
    </row>
    <row r="9" ht="12.75">
      <c r="A9" t="s">
        <v>53</v>
      </c>
    </row>
    <row r="10" ht="12.75">
      <c r="A10" t="s">
        <v>54</v>
      </c>
    </row>
    <row r="11" ht="12.75">
      <c r="A11" t="s">
        <v>55</v>
      </c>
    </row>
    <row r="14" spans="4:6" ht="12.75">
      <c r="D14" s="31"/>
      <c r="E14" s="31"/>
      <c r="F14" s="31"/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2011-03-25T07:18:52Z</dcterms:created>
  <dcterms:modified xsi:type="dcterms:W3CDTF">2012-04-24T13:29:31Z</dcterms:modified>
  <cp:category/>
  <cp:version/>
  <cp:contentType/>
  <cp:contentStatus/>
</cp:coreProperties>
</file>