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<sst xmlns="http://schemas.openxmlformats.org/spreadsheetml/2006/main" count="62" uniqueCount="55">
  <si>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</si>
  <si>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</si>
  <si>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</si>
  <si>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</si>
  <si>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</si>
  <si>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</si>
  <si>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</si>
  <si>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</si>
  <si>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</si>
  <si>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</si>
  <si>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</si>
  <si>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</si>
  <si>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</si>
  <si>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</si>
  <si>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</si>
  <si>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</si>
  <si>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</si>
  <si>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</si>
  <si>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</si>
  <si>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</si>
  <si>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</si>
  <si>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</si>
  <si>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</si>
  <si>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</si>
  <si>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</si>
  <si>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</si>
  <si>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</si>
  <si>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</si>
  <si>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</si>
  <si>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</si>
  <si>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</si>
  <si>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</si>
  <si>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</si>
  <si>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</si>
  <si>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</si>
  <si>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</si>
  <si>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</si>
  <si>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</si>
  <si>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</si>
  <si>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</si>
  <si>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</si>
  <si>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</si>
  <si>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</si>
  <si>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</si>
  <si>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</si>
  <si>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</si>
  <si>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</si>
  <si>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имущества жилого дома № 3  по ул. Молодежная с 01.10.2011г. по 31.12.2011г.</t>
  </si>
  <si>
    <t>ООО "Уют-Сервис", договор управления № Н/2011-108 от 01.10.2011г.</t>
  </si>
  <si>
    <t xml:space="preserve">Поступило от ООО "Домашние сети" за размещение интернет оборудования 360,00 руб. </t>
  </si>
  <si>
    <t>№3  по ул. Молодежная с 01.10.2011г.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</si>
  <si>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12.49 </t>
    </r>
    <r>
      <rPr>
        <sz val="10"/>
        <rFont val="Arial Cyr"/>
        <family val="0"/>
      </rPr>
      <t>тыс.рублей, в том числе:</t>
    </r>
  </si>
  <si>
    <t>уборка подвала от ТБО и КГО - 3.20 т.р.</t>
  </si>
  <si>
    <t>обслуживание КУУТЭ за октябрь - декабрь 2011г. - 8.52 т.р.</t>
  </si>
  <si>
    <t>заделка подвальных окон - 0.77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</si>
</sst>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21.00390625" style="2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47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36</v>
      </c>
      <c r="E9" s="11" t="s">
        <v>37</v>
      </c>
      <c r="F9" s="11" t="s">
        <v>38</v>
      </c>
      <c r="G9" s="11" t="s">
        <v>4</v>
      </c>
      <c r="H9" s="11" t="s">
        <v>39</v>
      </c>
      <c r="I9" s="10" t="s">
        <v>5</v>
      </c>
    </row>
    <row r="10" spans="3:9" ht="13.5" customHeight="1" thickBot="1">
      <c r="C10" s="34" t="s">
        <v>6</v>
      </c>
      <c r="D10" s="35"/>
      <c r="E10" s="35"/>
      <c r="F10" s="35"/>
      <c r="G10" s="35"/>
      <c r="H10" s="35"/>
      <c r="I10" s="36"/>
    </row>
    <row r="11" spans="3:9" ht="13.5" customHeight="1" thickBot="1">
      <c r="C11" s="12" t="s">
        <v>7</v>
      </c>
      <c r="D11" s="13">
        <v>0</v>
      </c>
      <c r="E11" s="14">
        <v>269191.68</v>
      </c>
      <c r="F11" s="14">
        <v>225739.4</v>
      </c>
      <c r="G11" s="14">
        <f>+E11</f>
        <v>269191.68</v>
      </c>
      <c r="H11" s="14">
        <f>+D11+E11-F11</f>
        <v>43452.28</v>
      </c>
      <c r="I11" s="37" t="s">
        <v>40</v>
      </c>
    </row>
    <row r="12" spans="3:9" ht="13.5" customHeight="1" thickBot="1">
      <c r="C12" s="12" t="s">
        <v>8</v>
      </c>
      <c r="D12" s="13">
        <v>0</v>
      </c>
      <c r="E12" s="15">
        <f>63565.29+1157.91</f>
        <v>64723.200000000004</v>
      </c>
      <c r="F12" s="15">
        <v>48372.21</v>
      </c>
      <c r="G12" s="14">
        <f>+E12</f>
        <v>64723.200000000004</v>
      </c>
      <c r="H12" s="14">
        <f>+D12+E12-F12</f>
        <v>16350.990000000005</v>
      </c>
      <c r="I12" s="40"/>
    </row>
    <row r="13" spans="3:9" ht="13.5" customHeight="1" thickBot="1">
      <c r="C13" s="12" t="s">
        <v>9</v>
      </c>
      <c r="D13" s="13">
        <v>0</v>
      </c>
      <c r="E13" s="15">
        <f>32947.97+1429.75</f>
        <v>34377.72</v>
      </c>
      <c r="F13" s="15">
        <v>24887.9</v>
      </c>
      <c r="G13" s="14">
        <f>+E13</f>
        <v>34377.72</v>
      </c>
      <c r="H13" s="14">
        <f>+D13+E13-F13</f>
        <v>9489.82</v>
      </c>
      <c r="I13" s="40"/>
    </row>
    <row r="14" spans="3:9" ht="13.5" customHeight="1" thickBot="1">
      <c r="C14" s="12" t="s">
        <v>10</v>
      </c>
      <c r="D14" s="13">
        <v>0</v>
      </c>
      <c r="E14" s="15">
        <f>11097.99+481.6+7992.88+145.6</f>
        <v>19718.07</v>
      </c>
      <c r="F14" s="15">
        <f>8383.07+6082.46</f>
        <v>14465.529999999999</v>
      </c>
      <c r="G14" s="14">
        <f>+E14</f>
        <v>19718.07</v>
      </c>
      <c r="H14" s="14">
        <f>+D14+E14-F14</f>
        <v>5252.540000000001</v>
      </c>
      <c r="I14" s="41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388010.67</v>
      </c>
      <c r="F15" s="16">
        <f>SUM(F11:F14)</f>
        <v>313465.04000000004</v>
      </c>
      <c r="G15" s="16">
        <f>SUM(G11:G14)</f>
        <v>388010.67</v>
      </c>
      <c r="H15" s="16">
        <f>SUM(H11:H14)</f>
        <v>74545.63</v>
      </c>
      <c r="I15" s="17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40.5" customHeight="1" thickBot="1">
      <c r="C17" s="18" t="s">
        <v>3</v>
      </c>
      <c r="D17" s="10" t="s">
        <v>36</v>
      </c>
      <c r="E17" s="11" t="s">
        <v>37</v>
      </c>
      <c r="F17" s="11" t="s">
        <v>38</v>
      </c>
      <c r="G17" s="11" t="s">
        <v>4</v>
      </c>
      <c r="H17" s="11" t="s">
        <v>39</v>
      </c>
      <c r="I17" s="19" t="s">
        <v>13</v>
      </c>
    </row>
    <row r="18" spans="3:9" ht="17.25" customHeight="1" thickBot="1">
      <c r="C18" s="9" t="s">
        <v>14</v>
      </c>
      <c r="D18" s="20">
        <v>0</v>
      </c>
      <c r="E18" s="21">
        <v>159668.85</v>
      </c>
      <c r="F18" s="21">
        <v>133895.5</v>
      </c>
      <c r="G18" s="21">
        <f>+E18</f>
        <v>159668.85</v>
      </c>
      <c r="H18" s="21">
        <f>+D18+E18-F18</f>
        <v>25773.350000000006</v>
      </c>
      <c r="I18" s="42" t="s">
        <v>48</v>
      </c>
    </row>
    <row r="19" spans="3:9" ht="18.75" customHeight="1" thickBot="1">
      <c r="C19" s="12" t="s">
        <v>15</v>
      </c>
      <c r="D19" s="13">
        <v>0</v>
      </c>
      <c r="E19" s="14">
        <v>26662.74</v>
      </c>
      <c r="F19" s="14">
        <v>22358.9</v>
      </c>
      <c r="G19" s="21">
        <v>12485.42</v>
      </c>
      <c r="H19" s="21">
        <f aca="true" t="shared" si="0" ref="H19:H25">+D19+E19-F19</f>
        <v>4303.84</v>
      </c>
      <c r="I19" s="38"/>
    </row>
    <row r="20" spans="3:9" ht="13.5" customHeight="1" hidden="1" thickBot="1">
      <c r="C20" s="18" t="s">
        <v>16</v>
      </c>
      <c r="D20" s="22"/>
      <c r="E20" s="14"/>
      <c r="F20" s="14"/>
      <c r="G20" s="21"/>
      <c r="H20" s="21">
        <f t="shared" si="0"/>
        <v>0</v>
      </c>
      <c r="I20" s="23"/>
    </row>
    <row r="21" spans="3:9" ht="22.5" customHeight="1" hidden="1" thickBot="1">
      <c r="C21" s="12" t="s">
        <v>17</v>
      </c>
      <c r="D21" s="13"/>
      <c r="E21" s="14"/>
      <c r="F21" s="14"/>
      <c r="G21" s="21">
        <f>+E21</f>
        <v>0</v>
      </c>
      <c r="H21" s="21">
        <f t="shared" si="0"/>
        <v>0</v>
      </c>
      <c r="I21" s="23" t="s">
        <v>41</v>
      </c>
    </row>
    <row r="22" spans="3:9" ht="13.5" customHeight="1" thickBot="1">
      <c r="C22" s="12" t="s">
        <v>18</v>
      </c>
      <c r="D22" s="13">
        <v>0</v>
      </c>
      <c r="E22" s="14">
        <v>34661.52</v>
      </c>
      <c r="F22" s="14">
        <v>29066.57</v>
      </c>
      <c r="G22" s="21">
        <f>+E22</f>
        <v>34661.52</v>
      </c>
      <c r="H22" s="21">
        <f t="shared" si="0"/>
        <v>5594.949999999997</v>
      </c>
      <c r="I22" s="23" t="s">
        <v>19</v>
      </c>
    </row>
    <row r="23" spans="3:9" ht="13.5" customHeight="1" thickBot="1">
      <c r="C23" s="12" t="s">
        <v>20</v>
      </c>
      <c r="D23" s="13">
        <v>0</v>
      </c>
      <c r="E23" s="15">
        <v>1948.62</v>
      </c>
      <c r="F23" s="15">
        <v>1634.06</v>
      </c>
      <c r="G23" s="21">
        <f>+E23</f>
        <v>1948.62</v>
      </c>
      <c r="H23" s="21">
        <f t="shared" si="0"/>
        <v>314.55999999999995</v>
      </c>
      <c r="I23" s="43" t="s">
        <v>21</v>
      </c>
    </row>
    <row r="24" spans="3:9" ht="13.5" customHeight="1" thickBot="1">
      <c r="C24" s="18" t="s">
        <v>22</v>
      </c>
      <c r="D24" s="13">
        <v>0</v>
      </c>
      <c r="E24" s="15">
        <v>18232.15</v>
      </c>
      <c r="F24" s="15">
        <v>14964.18</v>
      </c>
      <c r="G24" s="21">
        <f>+E24</f>
        <v>18232.15</v>
      </c>
      <c r="H24" s="21">
        <f t="shared" si="0"/>
        <v>3267.970000000001</v>
      </c>
      <c r="I24" s="23"/>
    </row>
    <row r="25" spans="3:9" ht="13.5" customHeight="1" hidden="1" thickBot="1">
      <c r="C25" s="12" t="s">
        <v>23</v>
      </c>
      <c r="D25" s="53">
        <v>0</v>
      </c>
      <c r="E25" s="15"/>
      <c r="F25" s="15"/>
      <c r="G25" s="21">
        <f>+E25</f>
        <v>0</v>
      </c>
      <c r="H25" s="21">
        <f t="shared" si="0"/>
        <v>0</v>
      </c>
      <c r="I25" s="43" t="s">
        <v>42</v>
      </c>
    </row>
    <row r="26" spans="3:9" s="25" customFormat="1" ht="13.5" customHeight="1" thickBot="1">
      <c r="C26" s="12" t="s">
        <v>11</v>
      </c>
      <c r="D26" s="16">
        <f>SUM(D18:D25)</f>
        <v>0</v>
      </c>
      <c r="E26" s="16">
        <f>SUM(E18:E25)</f>
        <v>241173.87999999998</v>
      </c>
      <c r="F26" s="16">
        <f>SUM(F18:F25)</f>
        <v>201919.21</v>
      </c>
      <c r="G26" s="16">
        <f>SUM(G18:G25)</f>
        <v>226996.56</v>
      </c>
      <c r="H26" s="16">
        <f>SUM(H18:H25)</f>
        <v>39254.67</v>
      </c>
      <c r="I26" s="24"/>
    </row>
    <row r="27" spans="3:9" ht="13.5" customHeight="1" thickBot="1">
      <c r="C27" s="39" t="s">
        <v>24</v>
      </c>
      <c r="D27" s="39"/>
      <c r="E27" s="39"/>
      <c r="F27" s="39"/>
      <c r="G27" s="39"/>
      <c r="H27" s="39"/>
      <c r="I27" s="39"/>
    </row>
    <row r="28" spans="3:9" ht="28.5" customHeight="1" thickBot="1">
      <c r="C28" s="44" t="s">
        <v>25</v>
      </c>
      <c r="D28" s="45" t="s">
        <v>49</v>
      </c>
      <c r="E28" s="46"/>
      <c r="F28" s="46"/>
      <c r="G28" s="46"/>
      <c r="H28" s="47"/>
      <c r="I28" s="26" t="s">
        <v>26</v>
      </c>
    </row>
    <row r="29" spans="3:8" ht="14.25" customHeight="1">
      <c r="C29" s="27" t="s">
        <v>43</v>
      </c>
      <c r="D29" s="27"/>
      <c r="E29" s="27"/>
      <c r="F29" s="27"/>
      <c r="G29" s="27"/>
      <c r="H29" s="28">
        <f>+H15+H26</f>
        <v>113800.3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48" t="s">
        <v>27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 t="s">
        <v>28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8" t="s">
        <v>50</v>
      </c>
      <c r="B3" s="48"/>
      <c r="C3" s="48"/>
      <c r="D3" s="48"/>
      <c r="E3" s="48"/>
      <c r="F3" s="48"/>
      <c r="G3" s="48"/>
      <c r="H3" s="48"/>
      <c r="I3" s="48"/>
    </row>
    <row r="4" spans="1:9" ht="51">
      <c r="A4" s="49" t="s">
        <v>29</v>
      </c>
      <c r="B4" s="50" t="s">
        <v>44</v>
      </c>
      <c r="C4" s="50" t="s">
        <v>45</v>
      </c>
      <c r="D4" s="50" t="s">
        <v>30</v>
      </c>
      <c r="E4" s="50" t="s">
        <v>31</v>
      </c>
      <c r="F4" s="50" t="s">
        <v>32</v>
      </c>
      <c r="G4" s="50" t="s">
        <v>33</v>
      </c>
      <c r="H4" s="50" t="s">
        <v>46</v>
      </c>
      <c r="I4" s="49" t="s">
        <v>34</v>
      </c>
    </row>
    <row r="5" spans="1:9" ht="15">
      <c r="A5" s="51" t="s">
        <v>35</v>
      </c>
      <c r="B5" s="52">
        <v>0</v>
      </c>
      <c r="C5" s="52">
        <v>0</v>
      </c>
      <c r="D5" s="52">
        <v>26.66274</v>
      </c>
      <c r="E5" s="52">
        <v>22.3589</v>
      </c>
      <c r="F5" s="52">
        <v>0.36</v>
      </c>
      <c r="G5" s="52">
        <v>12.48542</v>
      </c>
      <c r="H5" s="52">
        <v>4.30384</v>
      </c>
      <c r="I5" s="52">
        <f>B5+D5+F5-G5</f>
        <v>14.53732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5" spans="4:6" ht="12.75">
      <c r="D15" s="30"/>
      <c r="E15" s="30"/>
      <c r="F15" s="3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2011-03-25T07:27:36Z</dcterms:created>
  <dcterms:modified xsi:type="dcterms:W3CDTF">2012-04-24T13:40:57Z</dcterms:modified>
  <cp:category/>
  <cp:version/>
  <cp:contentType/>
  <cp:contentStatus/>
</cp:coreProperties>
</file>