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<sst xmlns="http://schemas.openxmlformats.org/spreadsheetml/2006/main" count="94" uniqueCount="85">
  <si>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</si>
  <si>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</si>
  <si>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</si>
  <si>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</si>
  <si>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</si>
  <si>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</si>
  <si>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</si>
  <si>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</si>
  <si>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</si>
  <si>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</si>
  <si>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</si>
  <si>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</si>
  <si>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</si>
  <si>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</si>
  <si>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</si>
  <si>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</si>
  <si>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</si>
  <si>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</si>
  <si>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</si>
  <si>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</si>
  <si>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</si>
  <si>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</si>
  <si>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</si>
  <si>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</si>
  <si>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</si>
  <si>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</si>
  <si>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</si>
  <si>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</si>
  <si>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</si>
  <si>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</si>
  <si>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</si>
  <si>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</si>
  <si>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</si>
  <si>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</si>
  <si>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</si>
  <si>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</si>
  <si>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</si>
  <si>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</si>
  <si>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</si>
  <si>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</si>
  <si>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</si>
  <si>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</si>
  <si>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</si>
  <si>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</si>
  <si>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</si>
  <si>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</si>
  <si>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</si>
  <si>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</si>
  <si>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</si>
  <si>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</si>
  <si>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</si>
  <si>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</si>
  <si>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</si>
  <si>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</si>
  <si>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</si>
  <si>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</si>
  <si>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</si>
  <si>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</si>
  <si>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</si>
  <si>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</si>
  <si>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</si>
  <si>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изоляция трубопроводов ЦО и ГВС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</si>
  <si>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</si>
  <si>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</si>
  <si>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</si>
  <si>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</si>
  <si>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</si>
  <si>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</si>
  <si>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</si>
  <si>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</si>
  <si>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</si>
  <si>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</si>
  <si>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</si>
  <si>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имущества жилого дома № 1  по ул. Парковая с 01.10.2011г. по 31.12.2011г.</t>
  </si>
  <si>
    <t>ОАО"ТСК", ОАО "Сертоловский Водоканал", ООО"ЦБИ"</t>
  </si>
  <si>
    <t>ООО "Уют-Сервис", договор управления № Н/2011-107 от 01.10.2011г.</t>
  </si>
  <si>
    <t xml:space="preserve">Поступило от ООО "Домашние сети" за размещение интернет оборудования 360,00 руб. </t>
  </si>
  <si>
    <t>№ 1 по ул. Парковая с 01.10.2011г.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</si>
  <si>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0.35 </t>
    </r>
    <r>
      <rPr>
        <sz val="10"/>
        <rFont val="Arial Cyr"/>
        <family val="0"/>
      </rPr>
      <t>тыс.рублей, в том числе:</t>
    </r>
  </si>
  <si>
    <t>ремонт проводки - 0.23 т.р.</t>
  </si>
  <si>
    <t>ремонт силового шкафа - 0.07 т.р.</t>
  </si>
  <si>
    <t>смена патронов - 0.05 т.р.</t>
  </si>
  <si>
    <t>Отчет о реализации программы капитального ремонта жилого фонда ООО "УЮТ-СЕРВИС" в соответствии с ФЗ № 185 за период с 01 ноября 2011г. по 31 декабря 2011г.  по адресу г.Сертолово, ул. Парковая, д. 1</t>
  </si>
  <si>
    <t>ул.Парковая д.1</t>
  </si>
  <si>
    <t>967 м.п.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</si>
</sst>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8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73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4</v>
      </c>
      <c r="H9" s="11" t="s">
        <v>39</v>
      </c>
      <c r="I9" s="10" t="s">
        <v>5</v>
      </c>
    </row>
    <row r="10" spans="3:9" ht="13.5" customHeight="1" thickBot="1">
      <c r="C10" s="93" t="s">
        <v>6</v>
      </c>
      <c r="D10" s="83"/>
      <c r="E10" s="83"/>
      <c r="F10" s="83"/>
      <c r="G10" s="83"/>
      <c r="H10" s="83"/>
      <c r="I10" s="94"/>
    </row>
    <row r="11" spans="3:9" ht="13.5" customHeight="1" thickBot="1">
      <c r="C11" s="12" t="s">
        <v>7</v>
      </c>
      <c r="D11" s="13">
        <v>0</v>
      </c>
      <c r="E11" s="14">
        <v>478673.79</v>
      </c>
      <c r="F11" s="14">
        <v>396696.82</v>
      </c>
      <c r="G11" s="14">
        <f>+E11</f>
        <v>478673.79</v>
      </c>
      <c r="H11" s="14">
        <f>+D11+E11-F11</f>
        <v>81976.96999999997</v>
      </c>
      <c r="I11" s="99" t="s">
        <v>74</v>
      </c>
    </row>
    <row r="12" spans="3:9" ht="13.5" customHeight="1" thickBot="1">
      <c r="C12" s="12" t="s">
        <v>8</v>
      </c>
      <c r="D12" s="13">
        <v>0</v>
      </c>
      <c r="E12" s="15">
        <f>84495.22-684.92</f>
        <v>83810.3</v>
      </c>
      <c r="F12" s="15">
        <v>59484.47</v>
      </c>
      <c r="G12" s="14">
        <f>+E12</f>
        <v>83810.3</v>
      </c>
      <c r="H12" s="14">
        <f>+D12+E12-F12</f>
        <v>24325.83</v>
      </c>
      <c r="I12" s="100"/>
    </row>
    <row r="13" spans="3:9" ht="13.5" customHeight="1" thickBot="1">
      <c r="C13" s="12" t="s">
        <v>9</v>
      </c>
      <c r="D13" s="13">
        <v>0</v>
      </c>
      <c r="E13" s="15">
        <f>53998.11-290.58</f>
        <v>53707.53</v>
      </c>
      <c r="F13" s="15">
        <v>38897.04</v>
      </c>
      <c r="G13" s="14">
        <f>+E13</f>
        <v>53707.53</v>
      </c>
      <c r="H13" s="14">
        <f>+D13+E13-F13</f>
        <v>14810.489999999998</v>
      </c>
      <c r="I13" s="100"/>
    </row>
    <row r="14" spans="3:9" ht="13.5" customHeight="1" thickBot="1">
      <c r="C14" s="12" t="s">
        <v>10</v>
      </c>
      <c r="D14" s="13">
        <v>0</v>
      </c>
      <c r="E14" s="15">
        <f>10881.36-88.2+18188.65-97.86</f>
        <v>28883.95</v>
      </c>
      <c r="F14" s="15">
        <f>13102.05+7660</f>
        <v>20762.05</v>
      </c>
      <c r="G14" s="14">
        <f>+E14</f>
        <v>28883.95</v>
      </c>
      <c r="H14" s="14">
        <f>+D14+E14-F14</f>
        <v>8121.9000000000015</v>
      </c>
      <c r="I14" s="101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645075.57</v>
      </c>
      <c r="F15" s="16">
        <f>SUM(F11:F14)</f>
        <v>515840.38</v>
      </c>
      <c r="G15" s="16">
        <f>SUM(G11:G14)</f>
        <v>645075.57</v>
      </c>
      <c r="H15" s="16">
        <f>SUM(H11:H14)</f>
        <v>129235.18999999997</v>
      </c>
      <c r="I15" s="12"/>
    </row>
    <row r="16" spans="3:9" ht="13.5" customHeight="1" thickBot="1">
      <c r="C16" s="83" t="s">
        <v>12</v>
      </c>
      <c r="D16" s="83"/>
      <c r="E16" s="83"/>
      <c r="F16" s="83"/>
      <c r="G16" s="83"/>
      <c r="H16" s="83"/>
      <c r="I16" s="83"/>
    </row>
    <row r="17" spans="3:9" ht="49.5" customHeight="1" thickBot="1">
      <c r="C17" s="17" t="s">
        <v>3</v>
      </c>
      <c r="D17" s="10" t="s">
        <v>36</v>
      </c>
      <c r="E17" s="11" t="s">
        <v>37</v>
      </c>
      <c r="F17" s="11" t="s">
        <v>38</v>
      </c>
      <c r="G17" s="11" t="s">
        <v>4</v>
      </c>
      <c r="H17" s="11" t="s">
        <v>39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208884.09</v>
      </c>
      <c r="F18" s="20">
        <v>173110.93</v>
      </c>
      <c r="G18" s="20">
        <f>+E18</f>
        <v>208884.09</v>
      </c>
      <c r="H18" s="20">
        <f>+D18+E18-F18</f>
        <v>35773.16</v>
      </c>
      <c r="I18" s="84" t="s">
        <v>75</v>
      </c>
    </row>
    <row r="19" spans="3:10" ht="18.75" customHeight="1" thickBot="1">
      <c r="C19" s="12" t="s">
        <v>15</v>
      </c>
      <c r="D19" s="13">
        <v>0</v>
      </c>
      <c r="E19" s="14">
        <v>34881</v>
      </c>
      <c r="F19" s="14">
        <v>28907.32</v>
      </c>
      <c r="G19" s="20">
        <v>353.29</v>
      </c>
      <c r="H19" s="20">
        <f aca="true" t="shared" si="0" ref="H19:H24">+D19+E19-F19</f>
        <v>5973.68</v>
      </c>
      <c r="I19" s="85"/>
      <c r="J19" s="102"/>
    </row>
    <row r="20" spans="3:9" ht="13.5" customHeight="1" thickBot="1">
      <c r="C20" s="17" t="s">
        <v>16</v>
      </c>
      <c r="D20" s="21">
        <v>0</v>
      </c>
      <c r="E20" s="14">
        <v>34141.44</v>
      </c>
      <c r="F20" s="14">
        <v>26882.65</v>
      </c>
      <c r="G20" s="20">
        <v>26470</v>
      </c>
      <c r="H20" s="20">
        <f t="shared" si="0"/>
        <v>7258.790000000001</v>
      </c>
      <c r="I20" s="23"/>
    </row>
    <row r="21" spans="3:9" ht="22.5" customHeight="1" hidden="1" thickBot="1">
      <c r="C21" s="12" t="s">
        <v>17</v>
      </c>
      <c r="D21" s="13"/>
      <c r="E21" s="14"/>
      <c r="F21" s="14"/>
      <c r="G21" s="20">
        <f>+E21</f>
        <v>0</v>
      </c>
      <c r="H21" s="20">
        <f t="shared" si="0"/>
        <v>0</v>
      </c>
      <c r="I21" s="23" t="s">
        <v>40</v>
      </c>
    </row>
    <row r="22" spans="3:9" ht="13.5" customHeight="1" thickBot="1">
      <c r="C22" s="12" t="s">
        <v>18</v>
      </c>
      <c r="D22" s="13">
        <v>0</v>
      </c>
      <c r="E22" s="14">
        <v>45344.73</v>
      </c>
      <c r="F22" s="14">
        <v>37579.05</v>
      </c>
      <c r="G22" s="20">
        <f>+E22</f>
        <v>45344.73</v>
      </c>
      <c r="H22" s="20">
        <f t="shared" si="0"/>
        <v>7765.68</v>
      </c>
      <c r="I22" s="23" t="s">
        <v>19</v>
      </c>
    </row>
    <row r="23" spans="3:9" ht="13.5" customHeight="1" thickBot="1">
      <c r="C23" s="12" t="s">
        <v>20</v>
      </c>
      <c r="D23" s="13">
        <v>0</v>
      </c>
      <c r="E23" s="15">
        <v>8182.56</v>
      </c>
      <c r="F23" s="15">
        <v>6781.06</v>
      </c>
      <c r="G23" s="20">
        <f>+E23</f>
        <v>8182.56</v>
      </c>
      <c r="H23" s="20">
        <f t="shared" si="0"/>
        <v>1401.5</v>
      </c>
      <c r="I23" s="24" t="s">
        <v>21</v>
      </c>
    </row>
    <row r="24" spans="3:9" ht="13.5" customHeight="1" thickBot="1">
      <c r="C24" s="17" t="s">
        <v>22</v>
      </c>
      <c r="D24" s="13">
        <v>0</v>
      </c>
      <c r="E24" s="15">
        <v>29575.55</v>
      </c>
      <c r="F24" s="15">
        <v>23920.83</v>
      </c>
      <c r="G24" s="20">
        <f>+E24</f>
        <v>29575.55</v>
      </c>
      <c r="H24" s="20">
        <f t="shared" si="0"/>
        <v>5654.7199999999975</v>
      </c>
      <c r="I24" s="23"/>
    </row>
    <row r="25" spans="3:9" ht="13.5" customHeight="1" thickBot="1">
      <c r="C25" s="12" t="s">
        <v>23</v>
      </c>
      <c r="D25" s="103">
        <v>0</v>
      </c>
      <c r="E25" s="15">
        <v>8182.56</v>
      </c>
      <c r="F25" s="15">
        <v>6781.06</v>
      </c>
      <c r="G25" s="20">
        <f>+E25</f>
        <v>8182.56</v>
      </c>
      <c r="H25" s="20">
        <f>+D25+E25-F25</f>
        <v>1401.5</v>
      </c>
      <c r="I25" s="24" t="s">
        <v>41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369191.93</v>
      </c>
      <c r="F26" s="16">
        <f>SUM(F18:F25)</f>
        <v>303962.9</v>
      </c>
      <c r="G26" s="16">
        <f>SUM(G18:G25)</f>
        <v>326992.77999999997</v>
      </c>
      <c r="H26" s="16">
        <f>SUM(H18:H25)</f>
        <v>65229.03</v>
      </c>
      <c r="I26" s="22"/>
    </row>
    <row r="27" spans="3:9" ht="13.5" customHeight="1" thickBot="1">
      <c r="C27" s="86" t="s">
        <v>24</v>
      </c>
      <c r="D27" s="86"/>
      <c r="E27" s="86"/>
      <c r="F27" s="86"/>
      <c r="G27" s="86"/>
      <c r="H27" s="86"/>
      <c r="I27" s="86"/>
    </row>
    <row r="28" spans="3:9" ht="24.75" customHeight="1" thickBot="1">
      <c r="C28" s="26" t="s">
        <v>25</v>
      </c>
      <c r="D28" s="87" t="s">
        <v>76</v>
      </c>
      <c r="E28" s="88"/>
      <c r="F28" s="88"/>
      <c r="G28" s="88"/>
      <c r="H28" s="89"/>
      <c r="I28" s="27" t="s">
        <v>26</v>
      </c>
    </row>
    <row r="29" spans="3:8" ht="14.25" customHeight="1">
      <c r="C29" s="28" t="s">
        <v>42</v>
      </c>
      <c r="D29" s="28"/>
      <c r="E29" s="28"/>
      <c r="F29" s="28"/>
      <c r="G29" s="28"/>
      <c r="H29" s="29">
        <f>+H15+H26</f>
        <v>194464.21999999997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95" t="s">
        <v>27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5" t="s">
        <v>28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95" t="s">
        <v>77</v>
      </c>
      <c r="B3" s="95"/>
      <c r="C3" s="95"/>
      <c r="D3" s="95"/>
      <c r="E3" s="95"/>
      <c r="F3" s="95"/>
      <c r="G3" s="95"/>
      <c r="H3" s="95"/>
      <c r="I3" s="95"/>
    </row>
    <row r="4" spans="1:9" ht="51">
      <c r="A4" s="31" t="s">
        <v>29</v>
      </c>
      <c r="B4" s="32" t="s">
        <v>43</v>
      </c>
      <c r="C4" s="32" t="s">
        <v>44</v>
      </c>
      <c r="D4" s="32" t="s">
        <v>30</v>
      </c>
      <c r="E4" s="32" t="s">
        <v>31</v>
      </c>
      <c r="F4" s="32" t="s">
        <v>32</v>
      </c>
      <c r="G4" s="32" t="s">
        <v>33</v>
      </c>
      <c r="H4" s="32" t="s">
        <v>45</v>
      </c>
      <c r="I4" s="31" t="s">
        <v>34</v>
      </c>
    </row>
    <row r="5" spans="1:9" ht="15">
      <c r="A5" s="33" t="s">
        <v>35</v>
      </c>
      <c r="B5" s="34">
        <v>0</v>
      </c>
      <c r="C5" s="34">
        <v>0</v>
      </c>
      <c r="D5" s="34">
        <v>34.881</v>
      </c>
      <c r="E5" s="34">
        <v>28.90732</v>
      </c>
      <c r="F5" s="34">
        <v>0.36</v>
      </c>
      <c r="G5" s="34">
        <v>0.35329</v>
      </c>
      <c r="H5" s="34">
        <v>5.97368</v>
      </c>
      <c r="I5" s="34">
        <f>B5+D5+F5-G5</f>
        <v>34.88771</v>
      </c>
    </row>
    <row r="7" ht="1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7" spans="4:6" ht="12.75">
      <c r="D17" s="44"/>
      <c r="E17" s="44"/>
      <c r="F17" s="44"/>
    </row>
    <row r="18" spans="4:6" ht="12.75">
      <c r="D18" s="44"/>
      <c r="E18" s="44"/>
      <c r="F18" s="4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96" t="s">
        <v>82</v>
      </c>
      <c r="B1" s="96"/>
      <c r="C1" s="96"/>
      <c r="D1" s="96"/>
      <c r="E1" s="96"/>
      <c r="F1" s="96"/>
      <c r="G1" s="96"/>
    </row>
    <row r="2" spans="1:7" ht="29.25" customHeight="1" thickBot="1">
      <c r="A2" s="96"/>
      <c r="B2" s="96"/>
      <c r="C2" s="96"/>
      <c r="D2" s="96"/>
      <c r="E2" s="96"/>
      <c r="F2" s="96"/>
      <c r="G2" s="96"/>
    </row>
    <row r="3" spans="1:7" ht="13.5" thickBot="1">
      <c r="A3" s="35"/>
      <c r="B3" s="36"/>
      <c r="C3" s="37"/>
      <c r="D3" s="36"/>
      <c r="E3" s="36"/>
      <c r="F3" s="97" t="s">
        <v>46</v>
      </c>
      <c r="G3" s="98"/>
    </row>
    <row r="4" spans="1:7" ht="12.75">
      <c r="A4" s="38" t="s">
        <v>47</v>
      </c>
      <c r="B4" s="39" t="s">
        <v>48</v>
      </c>
      <c r="C4" s="38" t="s">
        <v>49</v>
      </c>
      <c r="D4" s="39" t="s">
        <v>50</v>
      </c>
      <c r="E4" s="40" t="s">
        <v>51</v>
      </c>
      <c r="F4" s="40"/>
      <c r="G4" s="40"/>
    </row>
    <row r="5" spans="1:7" ht="12.75">
      <c r="A5" s="38" t="s">
        <v>52</v>
      </c>
      <c r="B5" s="39"/>
      <c r="C5" s="41"/>
      <c r="D5" s="39" t="s">
        <v>53</v>
      </c>
      <c r="E5" s="39" t="s">
        <v>54</v>
      </c>
      <c r="F5" s="39" t="s">
        <v>55</v>
      </c>
      <c r="G5" s="39" t="s">
        <v>56</v>
      </c>
    </row>
    <row r="6" spans="1:7" ht="12.75">
      <c r="A6" s="38"/>
      <c r="B6" s="39"/>
      <c r="C6" s="41"/>
      <c r="D6" s="39" t="s">
        <v>57</v>
      </c>
      <c r="E6" s="39"/>
      <c r="F6" s="39" t="s">
        <v>58</v>
      </c>
      <c r="G6" s="39" t="s">
        <v>59</v>
      </c>
    </row>
    <row r="7" spans="1:7" ht="12.75">
      <c r="A7" s="42"/>
      <c r="B7" s="43"/>
      <c r="C7" s="44"/>
      <c r="D7" s="43"/>
      <c r="E7" s="43"/>
      <c r="F7" s="43"/>
      <c r="G7" s="39" t="s">
        <v>60</v>
      </c>
    </row>
    <row r="8" spans="1:7" ht="13.5" thickBot="1">
      <c r="A8" s="45"/>
      <c r="B8" s="46"/>
      <c r="C8" s="47"/>
      <c r="D8" s="46"/>
      <c r="E8" s="46"/>
      <c r="F8" s="46"/>
      <c r="G8" s="46"/>
    </row>
    <row r="9" spans="1:7" ht="12.75">
      <c r="A9" s="36"/>
      <c r="B9" s="48"/>
      <c r="C9" s="37"/>
      <c r="D9" s="36"/>
      <c r="E9" s="36"/>
      <c r="F9" s="36"/>
      <c r="G9" s="48"/>
    </row>
    <row r="10" spans="1:7" ht="12.75">
      <c r="A10" s="39">
        <v>1</v>
      </c>
      <c r="B10" s="49" t="s">
        <v>83</v>
      </c>
      <c r="C10" s="38" t="s">
        <v>61</v>
      </c>
      <c r="D10" s="39" t="s">
        <v>84</v>
      </c>
      <c r="E10" s="50">
        <v>529.3</v>
      </c>
      <c r="F10" s="51">
        <v>26.47</v>
      </c>
      <c r="G10" s="51">
        <f>+E10-F10</f>
        <v>502.8299999999999</v>
      </c>
    </row>
    <row r="11" spans="1:7" ht="12.75">
      <c r="A11" s="39"/>
      <c r="B11" s="49"/>
      <c r="C11" s="38"/>
      <c r="D11" s="39"/>
      <c r="E11" s="50"/>
      <c r="F11" s="50"/>
      <c r="G11" s="51"/>
    </row>
    <row r="12" spans="1:7" ht="12.75">
      <c r="A12" s="39"/>
      <c r="B12" s="49"/>
      <c r="C12" s="52" t="s">
        <v>62</v>
      </c>
      <c r="D12" s="53"/>
      <c r="E12" s="54">
        <f>SUM(E10:E11)</f>
        <v>529.3</v>
      </c>
      <c r="F12" s="54">
        <f>SUM(F10:F11)</f>
        <v>26.47</v>
      </c>
      <c r="G12" s="54">
        <f>SUM(G10:G11)</f>
        <v>502.8299999999999</v>
      </c>
    </row>
    <row r="13" spans="1:7" ht="13.5" thickBot="1">
      <c r="A13" s="55"/>
      <c r="B13" s="56"/>
      <c r="C13" s="57"/>
      <c r="D13" s="58"/>
      <c r="E13" s="59"/>
      <c r="F13" s="59"/>
      <c r="G13" s="60"/>
    </row>
    <row r="14" spans="1:7" ht="12.75">
      <c r="A14" s="36"/>
      <c r="B14" s="48"/>
      <c r="C14" s="61"/>
      <c r="D14" s="62"/>
      <c r="E14" s="63"/>
      <c r="F14" s="64"/>
      <c r="G14" s="64"/>
    </row>
    <row r="15" spans="1:7" ht="12.75">
      <c r="A15" s="43"/>
      <c r="B15" s="65" t="s">
        <v>11</v>
      </c>
      <c r="C15" s="66"/>
      <c r="D15" s="41"/>
      <c r="E15" s="67">
        <f>E12</f>
        <v>529.3</v>
      </c>
      <c r="F15" s="68">
        <f>+F12</f>
        <v>26.47</v>
      </c>
      <c r="G15" s="69">
        <f>+E15-F15</f>
        <v>502.8299999999999</v>
      </c>
    </row>
    <row r="16" spans="1:7" ht="13.5" thickBot="1">
      <c r="A16" s="46"/>
      <c r="B16" s="70"/>
      <c r="C16" s="71"/>
      <c r="D16" s="72"/>
      <c r="E16" s="58"/>
      <c r="F16" s="73"/>
      <c r="G16" s="73"/>
    </row>
    <row r="18" spans="1:7" ht="61.5" customHeight="1">
      <c r="A18" s="74" t="s">
        <v>63</v>
      </c>
      <c r="B18" s="74" t="s">
        <v>64</v>
      </c>
      <c r="C18" s="74" t="s">
        <v>65</v>
      </c>
      <c r="D18" s="74" t="s">
        <v>66</v>
      </c>
      <c r="E18" s="75" t="s">
        <v>67</v>
      </c>
      <c r="F18" s="74" t="s">
        <v>68</v>
      </c>
      <c r="G18" s="76"/>
    </row>
    <row r="19" spans="1:7" ht="15">
      <c r="A19" s="77">
        <v>1</v>
      </c>
      <c r="B19" s="78">
        <v>0</v>
      </c>
      <c r="C19" s="78">
        <v>34141.44</v>
      </c>
      <c r="D19" s="78">
        <v>26882.65</v>
      </c>
      <c r="E19" s="78">
        <v>13888</v>
      </c>
      <c r="F19" s="78">
        <f>+B19+C19-D19</f>
        <v>7258.790000000001</v>
      </c>
      <c r="G19" s="79"/>
    </row>
    <row r="21" spans="1:5" ht="90">
      <c r="A21" s="74" t="s">
        <v>63</v>
      </c>
      <c r="B21" s="74" t="s">
        <v>69</v>
      </c>
      <c r="C21" s="74" t="s">
        <v>70</v>
      </c>
      <c r="D21" s="74" t="s">
        <v>71</v>
      </c>
      <c r="E21" s="74" t="s">
        <v>72</v>
      </c>
    </row>
    <row r="22" spans="1:5" ht="15">
      <c r="A22" s="80">
        <v>1</v>
      </c>
      <c r="B22" s="81">
        <v>0</v>
      </c>
      <c r="C22" s="81">
        <f>+D19+E19</f>
        <v>40770.65</v>
      </c>
      <c r="D22" s="81">
        <v>26470</v>
      </c>
      <c r="E22" s="81">
        <f>+B22+C22-D22</f>
        <v>14300.650000000001</v>
      </c>
    </row>
    <row r="23" spans="1:5" ht="12.75">
      <c r="A23" s="44"/>
      <c r="B23" s="44"/>
      <c r="C23" s="82"/>
      <c r="D23" s="82"/>
      <c r="E23" s="4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2011-03-25T07:16:05Z</dcterms:created>
  <dcterms:modified xsi:type="dcterms:W3CDTF">2012-04-25T06:14:09Z</dcterms:modified>
  <cp:category/>
  <cp:version/>
  <cp:contentType/>
  <cp:contentStatus/>
</cp:coreProperties>
</file>