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<sst xmlns="http://schemas.openxmlformats.org/spreadsheetml/2006/main" count="63" uniqueCount="56">
  <si>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</si>
  <si>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</si>
  <si>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</si>
  <si>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</si>
  <si>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</si>
  <si>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</si>
  <si>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</si>
  <si>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</si>
  <si>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</si>
  <si>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</si>
  <si>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</si>
  <si>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</si>
  <si>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</si>
  <si>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</si>
  <si>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</si>
  <si>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</si>
  <si>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</si>
  <si>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</si>
  <si>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</si>
  <si>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</si>
  <si>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</si>
  <si>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</si>
  <si>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</si>
  <si>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</si>
  <si>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</si>
  <si>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</si>
  <si>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</si>
  <si>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</si>
  <si>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</si>
  <si>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</si>
  <si>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</si>
  <si>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</si>
  <si>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</si>
  <si>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</si>
  <si>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</si>
  <si>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</si>
  <si>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</si>
  <si>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</si>
  <si>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</si>
  <si>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</si>
  <si>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</si>
  <si>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</si>
  <si>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 xml:space="preserve"> ООО"Технострой-3"</t>
  </si>
  <si>
    <t>Общая задолженность по дому  на 01.01.2012г.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</si>
  <si>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</si>
  <si>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</si>
  <si>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</si>
  <si>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t>имущества жилого дома № 6  по ул. Ветеранов с 01.08.2011г. по 31.12.2011г.</t>
  </si>
  <si>
    <t>ООО "Уют-Сервис", договор управления № Н/2011-105 от 01.08.2011г.</t>
  </si>
  <si>
    <t xml:space="preserve">Поступило от ООО "Домашние сети" за размещение интернет оборудования 900,00 руб. </t>
  </si>
  <si>
    <t>№ 6 по ул. Ветеранов с 01.08.2011г. по 31.12.2011г.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</si>
  <si>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14.42</t>
    </r>
    <r>
      <rPr>
        <sz val="10"/>
        <rFont val="Arial Cyr"/>
        <family val="0"/>
      </rPr>
      <t xml:space="preserve"> тыс.рублей, в том числе:</t>
    </r>
  </si>
  <si>
    <t>ремонт ЦО, ГВС, ХВС - 3.06 т.р.</t>
  </si>
  <si>
    <t>установка информационного стенда - 10.27 т.р.</t>
  </si>
  <si>
    <t>ремонт освещения - 1.00 т.р.</t>
  </si>
  <si>
    <t>прочее - 0.11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</si>
</sst>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3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2" fontId="40" fillId="0" borderId="22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29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2" customWidth="1"/>
    <col min="4" max="4" width="14.375" style="32" customWidth="1"/>
    <col min="5" max="5" width="11.875" style="32" customWidth="1"/>
    <col min="6" max="6" width="13.25390625" style="32" customWidth="1"/>
    <col min="7" max="7" width="11.875" style="32" customWidth="1"/>
    <col min="8" max="8" width="14.375" style="32" customWidth="1"/>
    <col min="9" max="9" width="21.00390625" style="32" customWidth="1"/>
    <col min="10" max="10" width="10.125" style="2" bestFit="1" customWidth="1"/>
    <col min="11" max="11" width="9.125" style="2" customWidth="1"/>
    <col min="12" max="12" width="9.625" style="2" bestFit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7" t="s">
        <v>1</v>
      </c>
      <c r="D5" s="37"/>
      <c r="E5" s="37"/>
      <c r="F5" s="37"/>
      <c r="G5" s="37"/>
      <c r="H5" s="37"/>
      <c r="I5" s="37"/>
    </row>
    <row r="6" spans="3:9" ht="12.75">
      <c r="C6" s="38" t="s">
        <v>2</v>
      </c>
      <c r="D6" s="38"/>
      <c r="E6" s="38"/>
      <c r="F6" s="38"/>
      <c r="G6" s="38"/>
      <c r="H6" s="38"/>
      <c r="I6" s="38"/>
    </row>
    <row r="7" spans="3:9" ht="12.75">
      <c r="C7" s="38" t="s">
        <v>47</v>
      </c>
      <c r="D7" s="38"/>
      <c r="E7" s="38"/>
      <c r="F7" s="38"/>
      <c r="G7" s="38"/>
      <c r="H7" s="38"/>
      <c r="I7" s="38"/>
    </row>
    <row r="8" spans="3:9" ht="6" customHeight="1" thickBot="1">
      <c r="C8" s="39"/>
      <c r="D8" s="39"/>
      <c r="E8" s="39"/>
      <c r="F8" s="39"/>
      <c r="G8" s="39"/>
      <c r="H8" s="39"/>
      <c r="I8" s="39"/>
    </row>
    <row r="9" spans="3:9" ht="38.25" customHeight="1" thickBot="1">
      <c r="C9" s="9" t="s">
        <v>3</v>
      </c>
      <c r="D9" s="10" t="s">
        <v>37</v>
      </c>
      <c r="E9" s="11" t="s">
        <v>38</v>
      </c>
      <c r="F9" s="11" t="s">
        <v>39</v>
      </c>
      <c r="G9" s="11" t="s">
        <v>4</v>
      </c>
      <c r="H9" s="11" t="s">
        <v>40</v>
      </c>
      <c r="I9" s="10" t="s">
        <v>5</v>
      </c>
    </row>
    <row r="10" spans="3:9" ht="13.5" customHeight="1" thickBot="1">
      <c r="C10" s="40" t="s">
        <v>6</v>
      </c>
      <c r="D10" s="34"/>
      <c r="E10" s="34"/>
      <c r="F10" s="34"/>
      <c r="G10" s="34"/>
      <c r="H10" s="34"/>
      <c r="I10" s="41"/>
    </row>
    <row r="11" spans="3:9" ht="13.5" customHeight="1" thickBot="1">
      <c r="C11" s="12" t="s">
        <v>7</v>
      </c>
      <c r="D11" s="13">
        <v>0</v>
      </c>
      <c r="E11" s="14">
        <f>483400.2-31187.18</f>
        <v>452213.02</v>
      </c>
      <c r="F11" s="14">
        <v>388871.83</v>
      </c>
      <c r="G11" s="14">
        <f>+E11</f>
        <v>452213.02</v>
      </c>
      <c r="H11" s="14">
        <f>+D11+E11-F11</f>
        <v>63341.19</v>
      </c>
      <c r="I11" s="33" t="s">
        <v>41</v>
      </c>
    </row>
    <row r="12" spans="3:9" ht="13.5" customHeight="1" thickBot="1">
      <c r="C12" s="12" t="s">
        <v>8</v>
      </c>
      <c r="D12" s="13">
        <v>0</v>
      </c>
      <c r="E12" s="15">
        <f>83325.66-834.88</f>
        <v>82490.78</v>
      </c>
      <c r="F12" s="15">
        <v>59136.63</v>
      </c>
      <c r="G12" s="14">
        <f>+E12</f>
        <v>82490.78</v>
      </c>
      <c r="H12" s="14">
        <f>+D12+E12-F12</f>
        <v>23354.15</v>
      </c>
      <c r="I12" s="42"/>
    </row>
    <row r="13" spans="3:9" ht="13.5" customHeight="1" thickBot="1">
      <c r="C13" s="12" t="s">
        <v>9</v>
      </c>
      <c r="D13" s="13">
        <v>0</v>
      </c>
      <c r="E13" s="15">
        <f>67358.36-933.33</f>
        <v>66425.03</v>
      </c>
      <c r="F13" s="15">
        <v>51243.01</v>
      </c>
      <c r="G13" s="14">
        <f>+E13</f>
        <v>66425.03</v>
      </c>
      <c r="H13" s="14">
        <f>+D13+E13-F13</f>
        <v>15182.019999999997</v>
      </c>
      <c r="I13" s="42"/>
    </row>
    <row r="14" spans="3:9" ht="13.5" customHeight="1" thickBot="1">
      <c r="C14" s="12" t="s">
        <v>10</v>
      </c>
      <c r="D14" s="13">
        <v>0</v>
      </c>
      <c r="E14" s="15">
        <f>22688.63-314.38+10730.76-107.52</f>
        <v>32997.490000000005</v>
      </c>
      <c r="F14" s="15">
        <f>7615.68+17161.12</f>
        <v>24776.8</v>
      </c>
      <c r="G14" s="14">
        <f>+E14</f>
        <v>32997.490000000005</v>
      </c>
      <c r="H14" s="14">
        <f>+D14+E14-F14</f>
        <v>8220.690000000006</v>
      </c>
      <c r="I14" s="43"/>
    </row>
    <row r="15" spans="3:9" ht="13.5" customHeight="1" thickBot="1">
      <c r="C15" s="12" t="s">
        <v>11</v>
      </c>
      <c r="D15" s="16">
        <f>SUM(D11:D14)</f>
        <v>0</v>
      </c>
      <c r="E15" s="16">
        <f>SUM(E11:E14)</f>
        <v>634126.3200000001</v>
      </c>
      <c r="F15" s="16">
        <f>SUM(F11:F14)</f>
        <v>524028.27</v>
      </c>
      <c r="G15" s="16">
        <f>SUM(G11:G14)</f>
        <v>634126.3200000001</v>
      </c>
      <c r="H15" s="16">
        <f>SUM(H11:H14)</f>
        <v>110098.04999999999</v>
      </c>
      <c r="I15" s="17"/>
    </row>
    <row r="16" spans="3:9" ht="13.5" customHeight="1" thickBot="1">
      <c r="C16" s="34" t="s">
        <v>12</v>
      </c>
      <c r="D16" s="34"/>
      <c r="E16" s="34"/>
      <c r="F16" s="34"/>
      <c r="G16" s="34"/>
      <c r="H16" s="34"/>
      <c r="I16" s="34"/>
    </row>
    <row r="17" spans="3:9" ht="41.25" customHeight="1" thickBot="1">
      <c r="C17" s="18" t="s">
        <v>3</v>
      </c>
      <c r="D17" s="10" t="s">
        <v>37</v>
      </c>
      <c r="E17" s="11" t="s">
        <v>38</v>
      </c>
      <c r="F17" s="11" t="s">
        <v>39</v>
      </c>
      <c r="G17" s="11" t="s">
        <v>4</v>
      </c>
      <c r="H17" s="11" t="s">
        <v>40</v>
      </c>
      <c r="I17" s="19" t="s">
        <v>13</v>
      </c>
    </row>
    <row r="18" spans="3:9" ht="17.25" customHeight="1" thickBot="1">
      <c r="C18" s="9" t="s">
        <v>14</v>
      </c>
      <c r="D18" s="20">
        <v>0</v>
      </c>
      <c r="E18" s="21">
        <v>270059.2</v>
      </c>
      <c r="F18" s="21">
        <v>233373.14</v>
      </c>
      <c r="G18" s="21">
        <f>+E18</f>
        <v>270059.2</v>
      </c>
      <c r="H18" s="21">
        <f aca="true" t="shared" si="0" ref="H18:H25">+D18+E18-F18</f>
        <v>36686.06</v>
      </c>
      <c r="I18" s="44" t="s">
        <v>48</v>
      </c>
    </row>
    <row r="19" spans="3:10" ht="18.75" customHeight="1" thickBot="1">
      <c r="C19" s="12" t="s">
        <v>15</v>
      </c>
      <c r="D19" s="13">
        <v>0</v>
      </c>
      <c r="E19" s="14">
        <v>45096.5</v>
      </c>
      <c r="F19" s="14">
        <v>38970.37</v>
      </c>
      <c r="G19" s="21">
        <v>14418.14</v>
      </c>
      <c r="H19" s="21">
        <f t="shared" si="0"/>
        <v>6126.129999999997</v>
      </c>
      <c r="I19" s="35"/>
      <c r="J19" s="22"/>
    </row>
    <row r="20" spans="3:9" ht="13.5" customHeight="1" hidden="1" thickBot="1">
      <c r="C20" s="18" t="s">
        <v>16</v>
      </c>
      <c r="D20" s="23"/>
      <c r="E20" s="14"/>
      <c r="F20" s="14"/>
      <c r="G20" s="21">
        <f aca="true" t="shared" si="1" ref="G20:G25">+E20</f>
        <v>0</v>
      </c>
      <c r="H20" s="21">
        <f t="shared" si="0"/>
        <v>0</v>
      </c>
      <c r="I20" s="24"/>
    </row>
    <row r="21" spans="3:9" ht="22.5" customHeight="1" hidden="1" thickBot="1">
      <c r="C21" s="12" t="s">
        <v>17</v>
      </c>
      <c r="D21" s="13"/>
      <c r="E21" s="14"/>
      <c r="F21" s="14"/>
      <c r="G21" s="21">
        <f t="shared" si="1"/>
        <v>0</v>
      </c>
      <c r="H21" s="21">
        <f t="shared" si="0"/>
        <v>0</v>
      </c>
      <c r="I21" s="24" t="s">
        <v>18</v>
      </c>
    </row>
    <row r="22" spans="3:9" ht="13.5" customHeight="1" thickBot="1">
      <c r="C22" s="12" t="s">
        <v>19</v>
      </c>
      <c r="D22" s="13">
        <v>0</v>
      </c>
      <c r="E22" s="14">
        <v>58625.15</v>
      </c>
      <c r="F22" s="14">
        <v>50661.23</v>
      </c>
      <c r="G22" s="21">
        <f t="shared" si="1"/>
        <v>58625.15</v>
      </c>
      <c r="H22" s="21">
        <f t="shared" si="0"/>
        <v>7963.919999999998</v>
      </c>
      <c r="I22" s="24" t="s">
        <v>20</v>
      </c>
    </row>
    <row r="23" spans="3:9" ht="13.5" customHeight="1" thickBot="1">
      <c r="C23" s="12" t="s">
        <v>21</v>
      </c>
      <c r="D23" s="13">
        <v>0</v>
      </c>
      <c r="E23" s="15">
        <v>3816.15</v>
      </c>
      <c r="F23" s="15">
        <v>3297.76</v>
      </c>
      <c r="G23" s="21">
        <f t="shared" si="1"/>
        <v>3816.15</v>
      </c>
      <c r="H23" s="21">
        <f t="shared" si="0"/>
        <v>518.3899999999999</v>
      </c>
      <c r="I23" s="45" t="s">
        <v>22</v>
      </c>
    </row>
    <row r="24" spans="3:9" ht="13.5" customHeight="1" thickBot="1">
      <c r="C24" s="18" t="s">
        <v>23</v>
      </c>
      <c r="D24" s="13">
        <v>0</v>
      </c>
      <c r="E24" s="15">
        <f>31757.4-883</f>
        <v>30874.4</v>
      </c>
      <c r="F24" s="15">
        <v>25922.16</v>
      </c>
      <c r="G24" s="21">
        <f t="shared" si="1"/>
        <v>30874.4</v>
      </c>
      <c r="H24" s="21">
        <f t="shared" si="0"/>
        <v>4952.240000000002</v>
      </c>
      <c r="I24" s="24"/>
    </row>
    <row r="25" spans="3:9" ht="13.5" customHeight="1" thickBot="1">
      <c r="C25" s="12" t="s">
        <v>24</v>
      </c>
      <c r="D25" s="13">
        <v>0</v>
      </c>
      <c r="E25" s="15">
        <v>13485.45</v>
      </c>
      <c r="F25" s="15">
        <v>11647.63</v>
      </c>
      <c r="G25" s="21">
        <f t="shared" si="1"/>
        <v>13485.45</v>
      </c>
      <c r="H25" s="21">
        <f t="shared" si="0"/>
        <v>1837.8200000000015</v>
      </c>
      <c r="I25" s="45" t="s">
        <v>42</v>
      </c>
    </row>
    <row r="26" spans="3:12" s="26" customFormat="1" ht="13.5" customHeight="1" thickBot="1">
      <c r="C26" s="12" t="s">
        <v>11</v>
      </c>
      <c r="D26" s="16">
        <f>SUM(D18:D25)</f>
        <v>0</v>
      </c>
      <c r="E26" s="16">
        <f>SUM(E18:E25)</f>
        <v>421956.8500000001</v>
      </c>
      <c r="F26" s="16">
        <f>SUM(F18:F25)</f>
        <v>363872.29</v>
      </c>
      <c r="G26" s="16">
        <f>SUM(G18:G25)</f>
        <v>391278.4900000001</v>
      </c>
      <c r="H26" s="16">
        <f>SUM(H18:H25)</f>
        <v>58084.55999999999</v>
      </c>
      <c r="I26" s="25"/>
      <c r="L26" s="27"/>
    </row>
    <row r="27" spans="3:9" ht="13.5" customHeight="1" thickBot="1">
      <c r="C27" s="36" t="s">
        <v>25</v>
      </c>
      <c r="D27" s="36"/>
      <c r="E27" s="36"/>
      <c r="F27" s="36"/>
      <c r="G27" s="36"/>
      <c r="H27" s="36"/>
      <c r="I27" s="36"/>
    </row>
    <row r="28" spans="3:9" ht="27" customHeight="1" thickBot="1">
      <c r="C28" s="29" t="s">
        <v>26</v>
      </c>
      <c r="D28" s="46" t="s">
        <v>49</v>
      </c>
      <c r="E28" s="47"/>
      <c r="F28" s="47"/>
      <c r="G28" s="47"/>
      <c r="H28" s="48"/>
      <c r="I28" s="28" t="s">
        <v>27</v>
      </c>
    </row>
    <row r="29" spans="3:8" ht="14.25" customHeight="1">
      <c r="C29" s="30" t="s">
        <v>43</v>
      </c>
      <c r="D29" s="30"/>
      <c r="E29" s="30"/>
      <c r="F29" s="30"/>
      <c r="G29" s="30"/>
      <c r="H29" s="31">
        <f>+H15+H26</f>
        <v>168182.61</v>
      </c>
    </row>
  </sheetData>
  <sheetProtection/>
  <mergeCells count="10">
    <mergeCell ref="C5:I5"/>
    <mergeCell ref="C6:I6"/>
    <mergeCell ref="C7:I7"/>
    <mergeCell ref="C8:I8"/>
    <mergeCell ref="C10:I10"/>
    <mergeCell ref="I11:I14"/>
    <mergeCell ref="C16:I16"/>
    <mergeCell ref="I18:I19"/>
    <mergeCell ref="C27:I27"/>
    <mergeCell ref="D28:H28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49" t="s">
        <v>28</v>
      </c>
      <c r="B1" s="49"/>
      <c r="C1" s="49"/>
      <c r="D1" s="49"/>
      <c r="E1" s="49"/>
      <c r="F1" s="49"/>
      <c r="G1" s="49"/>
      <c r="H1" s="49"/>
      <c r="I1" s="49"/>
    </row>
    <row r="2" spans="1:9" ht="12.75">
      <c r="A2" s="49" t="s">
        <v>29</v>
      </c>
      <c r="B2" s="49"/>
      <c r="C2" s="49"/>
      <c r="D2" s="49"/>
      <c r="E2" s="49"/>
      <c r="F2" s="49"/>
      <c r="G2" s="49"/>
      <c r="H2" s="49"/>
      <c r="I2" s="49"/>
    </row>
    <row r="3" spans="1:9" ht="12.75">
      <c r="A3" s="49" t="s">
        <v>50</v>
      </c>
      <c r="B3" s="49"/>
      <c r="C3" s="49"/>
      <c r="D3" s="49"/>
      <c r="E3" s="49"/>
      <c r="F3" s="49"/>
      <c r="G3" s="49"/>
      <c r="H3" s="49"/>
      <c r="I3" s="49"/>
    </row>
    <row r="4" spans="1:9" ht="51">
      <c r="A4" s="50" t="s">
        <v>30</v>
      </c>
      <c r="B4" s="51" t="s">
        <v>44</v>
      </c>
      <c r="C4" s="51" t="s">
        <v>45</v>
      </c>
      <c r="D4" s="51" t="s">
        <v>31</v>
      </c>
      <c r="E4" s="51" t="s">
        <v>32</v>
      </c>
      <c r="F4" s="51" t="s">
        <v>33</v>
      </c>
      <c r="G4" s="51" t="s">
        <v>34</v>
      </c>
      <c r="H4" s="51" t="s">
        <v>46</v>
      </c>
      <c r="I4" s="50" t="s">
        <v>35</v>
      </c>
    </row>
    <row r="5" spans="1:9" ht="15">
      <c r="A5" s="52" t="s">
        <v>36</v>
      </c>
      <c r="B5" s="53">
        <v>0</v>
      </c>
      <c r="C5" s="53">
        <v>0</v>
      </c>
      <c r="D5" s="53">
        <v>45.0965</v>
      </c>
      <c r="E5" s="53">
        <v>38.97037</v>
      </c>
      <c r="F5" s="53">
        <v>0.9</v>
      </c>
      <c r="G5" s="53">
        <v>14.41814</v>
      </c>
      <c r="H5" s="53">
        <v>6.12613</v>
      </c>
      <c r="I5" s="53">
        <f>B5+D5+F5-G5</f>
        <v>31.578359999999996</v>
      </c>
    </row>
    <row r="7" ht="1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55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2011-03-25T07:23:24Z</dcterms:created>
  <dcterms:modified xsi:type="dcterms:W3CDTF">2012-04-25T06:02:20Z</dcterms:modified>
  <cp:category/>
  <cp:version/>
  <cp:contentType/>
  <cp:contentStatus/>
</cp:coreProperties>
</file>