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<sst xmlns="http://schemas.openxmlformats.org/spreadsheetml/2006/main" count="56" uniqueCount="49">
  <si>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</si>
  <si>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</si>
  <si>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</si>
  <si>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</si>
  <si>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</si>
  <si>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</si>
  <si>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</si>
  <si>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</si>
  <si>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</si>
  <si>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</si>
  <si>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</si>
  <si>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</si>
  <si>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</si>
  <si>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</si>
  <si>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</si>
  <si>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</si>
  <si>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</si>
  <si>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</si>
  <si>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</si>
  <si>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</si>
  <si>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</si>
  <si>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</si>
  <si>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</si>
  <si>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</si>
  <si>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</si>
  <si>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</si>
  <si>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</si>
  <si>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</si>
  <si>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</si>
  <si>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</si>
  <si>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</si>
  <si>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</si>
  <si>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</si>
  <si>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</si>
  <si>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8  по ул. Юбилейная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</si>
  <si>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</si>
  <si>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</si>
  <si>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</si>
  <si>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</si>
  <si>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ООО "Уют-Сервис", договор управления № Н/2008-70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</si>
  <si>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</si>
  <si>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</si>
  <si>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</si>
  <si>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</si>
  <si>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8 по ул. Юбилейная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</si>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</sst>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4" fontId="12" fillId="0" borderId="16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5" customWidth="1"/>
    <col min="4" max="4" width="14.375" style="45" customWidth="1"/>
    <col min="5" max="5" width="11.875" style="45" customWidth="1"/>
    <col min="6" max="6" width="13.25390625" style="45" customWidth="1"/>
    <col min="7" max="7" width="11.875" style="45" customWidth="1"/>
    <col min="8" max="8" width="14.375" style="45" customWidth="1"/>
    <col min="9" max="9" width="21.00390625" style="45" customWidth="1"/>
    <col min="10" max="16384" width="9.125" style="2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2.75">
      <c r="C7" s="11" t="s">
        <v>34</v>
      </c>
      <c r="D7" s="11"/>
      <c r="E7" s="11"/>
      <c r="F7" s="11"/>
      <c r="G7" s="11"/>
      <c r="H7" s="11"/>
      <c r="I7" s="11"/>
    </row>
    <row r="8" spans="3:9" ht="6" customHeight="1" thickBot="1">
      <c r="C8" s="12"/>
      <c r="D8" s="12"/>
      <c r="E8" s="12"/>
      <c r="F8" s="12"/>
      <c r="G8" s="12"/>
      <c r="H8" s="12"/>
      <c r="I8" s="12"/>
    </row>
    <row r="9" spans="3:9" ht="50.25" customHeight="1" thickBot="1">
      <c r="C9" s="13" t="s">
        <v>3</v>
      </c>
      <c r="D9" s="14" t="s">
        <v>35</v>
      </c>
      <c r="E9" s="15" t="s">
        <v>36</v>
      </c>
      <c r="F9" s="15" t="s">
        <v>37</v>
      </c>
      <c r="G9" s="15" t="s">
        <v>4</v>
      </c>
      <c r="H9" s="15" t="s">
        <v>38</v>
      </c>
      <c r="I9" s="14" t="s">
        <v>5</v>
      </c>
    </row>
    <row r="10" spans="3:10" ht="13.5" customHeight="1" thickBot="1">
      <c r="C10" s="16" t="s">
        <v>6</v>
      </c>
      <c r="D10" s="1"/>
      <c r="E10" s="1"/>
      <c r="F10" s="1"/>
      <c r="G10" s="1"/>
      <c r="H10" s="1"/>
      <c r="I10" s="1"/>
      <c r="J10" s="17"/>
    </row>
    <row r="11" spans="3:9" ht="13.5" customHeight="1" hidden="1" thickBot="1">
      <c r="C11" s="18" t="s">
        <v>7</v>
      </c>
      <c r="D11" s="19"/>
      <c r="E11" s="20"/>
      <c r="F11" s="21"/>
      <c r="G11" s="20">
        <f>E11</f>
        <v>0</v>
      </c>
      <c r="H11" s="21"/>
      <c r="I11" s="22" t="s">
        <v>8</v>
      </c>
    </row>
    <row r="12" spans="3:9" ht="13.5" customHeight="1" hidden="1" thickBot="1">
      <c r="C12" s="18" t="s">
        <v>9</v>
      </c>
      <c r="D12" s="19"/>
      <c r="E12" s="23"/>
      <c r="F12" s="23"/>
      <c r="G12" s="20">
        <f>E12</f>
        <v>0</v>
      </c>
      <c r="H12" s="23"/>
      <c r="I12" s="24"/>
    </row>
    <row r="13" spans="3:9" ht="13.5" customHeight="1" thickBot="1">
      <c r="C13" s="18" t="s">
        <v>10</v>
      </c>
      <c r="D13" s="25">
        <v>859.9199999999983</v>
      </c>
      <c r="E13" s="26">
        <v>18932.16</v>
      </c>
      <c r="F13" s="26">
        <v>18092.87</v>
      </c>
      <c r="G13" s="20">
        <f>E13</f>
        <v>18932.16</v>
      </c>
      <c r="H13" s="27">
        <f>+D13+E13-F13</f>
        <v>1699.2099999999991</v>
      </c>
      <c r="I13" s="28" t="s">
        <v>11</v>
      </c>
    </row>
    <row r="14" spans="3:9" ht="13.5" customHeight="1" thickBot="1">
      <c r="C14" s="18" t="s">
        <v>12</v>
      </c>
      <c r="D14" s="25">
        <v>59.200000000000045</v>
      </c>
      <c r="E14" s="26">
        <v>2271.36</v>
      </c>
      <c r="F14" s="26">
        <v>2126.7</v>
      </c>
      <c r="G14" s="20">
        <f>E14</f>
        <v>2271.36</v>
      </c>
      <c r="H14" s="29">
        <f>+D14+E14-F14</f>
        <v>203.86000000000058</v>
      </c>
      <c r="I14" s="30"/>
    </row>
    <row r="15" spans="3:9" ht="13.5" customHeight="1" thickBot="1">
      <c r="C15" s="18" t="s">
        <v>13</v>
      </c>
      <c r="D15" s="31">
        <f>SUM(D11:D14)</f>
        <v>919.1199999999983</v>
      </c>
      <c r="E15" s="31">
        <f>SUM(E11:E14)</f>
        <v>21203.52</v>
      </c>
      <c r="F15" s="31">
        <f>SUM(F11:F14)</f>
        <v>20219.57</v>
      </c>
      <c r="G15" s="31">
        <f>SUM(G11:G14)</f>
        <v>21203.52</v>
      </c>
      <c r="H15" s="31">
        <f>SUM(H11:H14)</f>
        <v>1903.0699999999997</v>
      </c>
      <c r="I15" s="32"/>
    </row>
    <row r="16" spans="3:9" ht="13.5" customHeight="1" thickBot="1">
      <c r="C16" s="1" t="s">
        <v>14</v>
      </c>
      <c r="D16" s="1"/>
      <c r="E16" s="1"/>
      <c r="F16" s="1"/>
      <c r="G16" s="1"/>
      <c r="H16" s="1"/>
      <c r="I16" s="1"/>
    </row>
    <row r="17" spans="3:9" ht="57.75" customHeight="1" thickBot="1">
      <c r="C17" s="33" t="s">
        <v>3</v>
      </c>
      <c r="D17" s="14" t="s">
        <v>35</v>
      </c>
      <c r="E17" s="15" t="s">
        <v>36</v>
      </c>
      <c r="F17" s="15" t="s">
        <v>37</v>
      </c>
      <c r="G17" s="15" t="s">
        <v>4</v>
      </c>
      <c r="H17" s="15" t="s">
        <v>38</v>
      </c>
      <c r="I17" s="34" t="s">
        <v>15</v>
      </c>
    </row>
    <row r="18" spans="3:9" ht="36" customHeight="1" thickBot="1">
      <c r="C18" s="13" t="s">
        <v>16</v>
      </c>
      <c r="D18" s="35">
        <v>91.01999999999953</v>
      </c>
      <c r="E18" s="36">
        <v>7529.16</v>
      </c>
      <c r="F18" s="36">
        <v>7440.21</v>
      </c>
      <c r="G18" s="36">
        <f>+E18</f>
        <v>7529.16</v>
      </c>
      <c r="H18" s="36">
        <f>+D18+E18-F18</f>
        <v>179.96999999999935</v>
      </c>
      <c r="I18" s="37" t="s">
        <v>39</v>
      </c>
    </row>
    <row r="19" spans="3:9" ht="18.75" customHeight="1" thickBot="1">
      <c r="C19" s="18" t="s">
        <v>17</v>
      </c>
      <c r="D19" s="25">
        <v>136.52999999999884</v>
      </c>
      <c r="E19" s="20">
        <v>7997.28</v>
      </c>
      <c r="F19" s="20">
        <v>7942.66</v>
      </c>
      <c r="G19" s="36">
        <v>0</v>
      </c>
      <c r="H19" s="36">
        <f>+D19+E19-F19</f>
        <v>191.14999999999873</v>
      </c>
      <c r="I19" s="19"/>
    </row>
    <row r="20" spans="3:9" ht="13.5" customHeight="1" hidden="1" thickBot="1">
      <c r="C20" s="33" t="s">
        <v>18</v>
      </c>
      <c r="D20" s="38">
        <v>0</v>
      </c>
      <c r="E20" s="20"/>
      <c r="F20" s="20"/>
      <c r="G20" s="36">
        <f aca="true" t="shared" si="0" ref="G20:G25">+E20</f>
        <v>0</v>
      </c>
      <c r="H20" s="36">
        <f>+D20+E20-F20</f>
        <v>0</v>
      </c>
      <c r="I20" s="19"/>
    </row>
    <row r="21" spans="3:9" ht="22.5" customHeight="1" hidden="1" thickBot="1">
      <c r="C21" s="18" t="s">
        <v>19</v>
      </c>
      <c r="D21" s="25">
        <v>0</v>
      </c>
      <c r="E21" s="20"/>
      <c r="F21" s="20"/>
      <c r="G21" s="36">
        <f t="shared" si="0"/>
        <v>0</v>
      </c>
      <c r="H21" s="36">
        <f>+D21+E21-F21</f>
        <v>0</v>
      </c>
      <c r="I21" s="39" t="s">
        <v>40</v>
      </c>
    </row>
    <row r="22" spans="3:9" ht="13.5" customHeight="1" thickBot="1">
      <c r="C22" s="18" t="s">
        <v>20</v>
      </c>
      <c r="D22" s="25">
        <v>74.28999999999905</v>
      </c>
      <c r="E22" s="20">
        <v>6088.2</v>
      </c>
      <c r="F22" s="20">
        <v>6016.96</v>
      </c>
      <c r="G22" s="36">
        <f t="shared" si="0"/>
        <v>6088.2</v>
      </c>
      <c r="H22" s="36">
        <f>+D22+E22-F22</f>
        <v>145.52999999999884</v>
      </c>
      <c r="I22" s="40" t="s">
        <v>21</v>
      </c>
    </row>
    <row r="23" spans="3:9" ht="13.5" customHeight="1" hidden="1" thickBot="1">
      <c r="C23" s="18" t="s">
        <v>22</v>
      </c>
      <c r="D23" s="19"/>
      <c r="E23" s="23"/>
      <c r="F23" s="23"/>
      <c r="G23" s="36">
        <f t="shared" si="0"/>
        <v>0</v>
      </c>
      <c r="H23" s="23"/>
      <c r="I23" s="41" t="s">
        <v>41</v>
      </c>
    </row>
    <row r="24" spans="3:9" ht="13.5" customHeight="1" thickBot="1">
      <c r="C24" s="33" t="s">
        <v>23</v>
      </c>
      <c r="D24" s="25">
        <v>36.63000000000011</v>
      </c>
      <c r="E24" s="23">
        <v>1284.6</v>
      </c>
      <c r="F24" s="23">
        <v>1248.63</v>
      </c>
      <c r="G24" s="36">
        <f t="shared" si="0"/>
        <v>1284.6</v>
      </c>
      <c r="H24" s="36">
        <f>+D24+E24-F24</f>
        <v>72.59999999999991</v>
      </c>
      <c r="I24" s="39"/>
    </row>
    <row r="25" spans="3:9" ht="13.5" customHeight="1" hidden="1" thickBot="1">
      <c r="C25" s="18" t="s">
        <v>24</v>
      </c>
      <c r="D25" s="19"/>
      <c r="E25" s="23"/>
      <c r="F25" s="23"/>
      <c r="G25" s="36">
        <f t="shared" si="0"/>
        <v>0</v>
      </c>
      <c r="H25" s="23"/>
      <c r="I25" s="41" t="s">
        <v>42</v>
      </c>
    </row>
    <row r="26" spans="3:9" s="42" customFormat="1" ht="13.5" customHeight="1" thickBot="1">
      <c r="C26" s="18" t="s">
        <v>13</v>
      </c>
      <c r="D26" s="31">
        <f>SUM(D18:D25)</f>
        <v>338.4699999999975</v>
      </c>
      <c r="E26" s="31">
        <f>SUM(E18:E25)</f>
        <v>22899.239999999998</v>
      </c>
      <c r="F26" s="31">
        <f>SUM(F18:F25)</f>
        <v>22648.46</v>
      </c>
      <c r="G26" s="31">
        <f>SUM(G18:G25)</f>
        <v>14901.960000000001</v>
      </c>
      <c r="H26" s="31">
        <f>SUM(H18:H25)</f>
        <v>589.2499999999968</v>
      </c>
      <c r="I26" s="19"/>
    </row>
    <row r="27" spans="3:8" ht="20.25" customHeight="1">
      <c r="C27" s="43" t="s">
        <v>43</v>
      </c>
      <c r="D27" s="43"/>
      <c r="E27" s="43"/>
      <c r="F27" s="43"/>
      <c r="G27" s="43"/>
      <c r="H27" s="44">
        <f>+H15+H26</f>
        <v>2492.3199999999965</v>
      </c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46" t="s">
        <v>25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 t="s">
        <v>26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46" t="s">
        <v>44</v>
      </c>
      <c r="B3" s="46"/>
      <c r="C3" s="46"/>
      <c r="D3" s="46"/>
      <c r="E3" s="46"/>
      <c r="F3" s="46"/>
      <c r="G3" s="46"/>
      <c r="H3" s="46"/>
      <c r="I3" s="46"/>
    </row>
    <row r="4" spans="1:9" ht="51">
      <c r="A4" s="47" t="s">
        <v>27</v>
      </c>
      <c r="B4" s="48" t="s">
        <v>45</v>
      </c>
      <c r="C4" s="48" t="s">
        <v>46</v>
      </c>
      <c r="D4" s="48" t="s">
        <v>28</v>
      </c>
      <c r="E4" s="48" t="s">
        <v>29</v>
      </c>
      <c r="F4" s="48" t="s">
        <v>30</v>
      </c>
      <c r="G4" s="48" t="s">
        <v>31</v>
      </c>
      <c r="H4" s="48" t="s">
        <v>47</v>
      </c>
      <c r="I4" s="47" t="s">
        <v>32</v>
      </c>
    </row>
    <row r="5" spans="1:9" ht="15">
      <c r="A5" s="49" t="s">
        <v>33</v>
      </c>
      <c r="B5" s="50">
        <v>0</v>
      </c>
      <c r="C5" s="50">
        <v>-0.13981</v>
      </c>
      <c r="D5" s="50">
        <v>7.99728</v>
      </c>
      <c r="E5" s="50">
        <v>7.94266</v>
      </c>
      <c r="F5" s="50">
        <v>0</v>
      </c>
      <c r="G5" s="50">
        <v>0</v>
      </c>
      <c r="H5" s="50">
        <v>0.191149</v>
      </c>
      <c r="I5" s="50">
        <f>B5+D5+F5-G5</f>
        <v>7.99728</v>
      </c>
    </row>
    <row r="7" ht="15">
      <c r="A7" t="s">
        <v>48</v>
      </c>
    </row>
    <row r="8" spans="4:6" ht="12.75">
      <c r="D8" s="51"/>
      <c r="E8" s="51"/>
      <c r="F8" s="51"/>
    </row>
    <row r="20" spans="4:6" ht="12.75">
      <c r="D20" s="51"/>
      <c r="E20" s="51"/>
      <c r="F20" s="51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2011-03-25T07:11:02Z</dcterms:created>
  <dcterms:modified xsi:type="dcterms:W3CDTF">2012-04-25T06:49:46Z</dcterms:modified>
  <cp:category/>
  <cp:version/>
  <cp:contentType/>
  <cp:contentStatus/>
</cp:coreProperties>
</file>