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<sst xmlns="http://schemas.openxmlformats.org/spreadsheetml/2006/main" count="54" uniqueCount="50">
  <si>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</si>
  <si>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</si>
  <si>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</si>
  <si>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</si>
  <si>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</si>
  <si>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</si>
  <si>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</si>
  <si>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</si>
  <si>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</si>
  <si>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подрядчика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</si>
  <si>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</si>
  <si>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</si>
  <si>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</si>
  <si>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</si>
  <si>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</si>
  <si>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</si>
  <si>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</si>
  <si>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</si>
  <si>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</si>
  <si>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</si>
  <si>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</si>
  <si>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</si>
  <si>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</si>
  <si>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</si>
  <si>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</si>
  <si>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</si>
  <si>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</si>
  <si>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</si>
  <si>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</si>
  <si>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</si>
  <si>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</si>
  <si>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</si>
  <si>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</si>
  <si>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</si>
  <si>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</si>
  <si>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ООО "Уют-Сервис", договор управления № Н/2008-67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</si>
  <si>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</si>
  <si>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</si>
  <si>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</si>
  <si>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</si>
  <si>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имущества жилого дома № 4а  по ул. Юбилейная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</si>
  <si>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</si>
  <si>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</si>
  <si>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</si>
  <si>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</si>
  <si>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</si>
  <si>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4а по ул. Юбилейная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</si>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</sst>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D29" sqref="D2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5" customWidth="1"/>
    <col min="4" max="4" width="14.375" style="25" customWidth="1"/>
    <col min="5" max="5" width="11.875" style="25" customWidth="1"/>
    <col min="6" max="6" width="13.25390625" style="25" customWidth="1"/>
    <col min="7" max="7" width="11.875" style="25" customWidth="1"/>
    <col min="8" max="8" width="14.375" style="25" customWidth="1"/>
    <col min="9" max="9" width="33.375" style="2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2.75">
      <c r="C7" s="43" t="s">
        <v>40</v>
      </c>
      <c r="D7" s="43"/>
      <c r="E7" s="43"/>
      <c r="F7" s="43"/>
      <c r="G7" s="43"/>
      <c r="H7" s="43"/>
      <c r="I7" s="43"/>
    </row>
    <row r="8" spans="3:9" ht="6" customHeight="1" thickBot="1">
      <c r="C8" s="44"/>
      <c r="D8" s="44"/>
      <c r="E8" s="44"/>
      <c r="F8" s="44"/>
      <c r="G8" s="44"/>
      <c r="H8" s="44"/>
      <c r="I8" s="44"/>
    </row>
    <row r="9" spans="3:9" ht="50.25" customHeight="1" thickBot="1">
      <c r="C9" s="9" t="s">
        <v>3</v>
      </c>
      <c r="D9" s="10" t="s">
        <v>41</v>
      </c>
      <c r="E9" s="11" t="s">
        <v>42</v>
      </c>
      <c r="F9" s="11" t="s">
        <v>43</v>
      </c>
      <c r="G9" s="11" t="s">
        <v>7</v>
      </c>
      <c r="H9" s="11" t="s">
        <v>44</v>
      </c>
      <c r="I9" s="10" t="s">
        <v>9</v>
      </c>
    </row>
    <row r="10" spans="3:9" ht="13.5" customHeight="1" hidden="1" thickBot="1">
      <c r="C10" s="45" t="s">
        <v>10</v>
      </c>
      <c r="D10" s="41"/>
      <c r="E10" s="41"/>
      <c r="F10" s="41"/>
      <c r="G10" s="41"/>
      <c r="H10" s="41"/>
      <c r="I10" s="46"/>
    </row>
    <row r="11" spans="3:9" ht="13.5" customHeight="1" hidden="1">
      <c r="C11" s="12" t="s">
        <v>11</v>
      </c>
      <c r="D11" s="13"/>
      <c r="E11" s="14"/>
      <c r="F11" s="15"/>
      <c r="G11" s="14">
        <f>E11</f>
        <v>0</v>
      </c>
      <c r="H11" s="15"/>
      <c r="I11" s="47"/>
    </row>
    <row r="12" spans="3:9" ht="13.5" customHeight="1" hidden="1">
      <c r="C12" s="12" t="s">
        <v>12</v>
      </c>
      <c r="D12" s="13"/>
      <c r="E12" s="16"/>
      <c r="F12" s="16"/>
      <c r="G12" s="14">
        <f>E12</f>
        <v>0</v>
      </c>
      <c r="H12" s="17"/>
      <c r="I12" s="48"/>
    </row>
    <row r="13" spans="3:9" ht="13.5" customHeight="1" hidden="1">
      <c r="C13" s="12" t="s">
        <v>13</v>
      </c>
      <c r="D13" s="13"/>
      <c r="E13" s="16"/>
      <c r="F13" s="17"/>
      <c r="G13" s="14">
        <f>E13</f>
        <v>0</v>
      </c>
      <c r="H13" s="17"/>
      <c r="I13" s="39"/>
    </row>
    <row r="14" spans="3:9" ht="13.5" customHeight="1" hidden="1">
      <c r="C14" s="12" t="s">
        <v>14</v>
      </c>
      <c r="D14" s="13"/>
      <c r="E14" s="16"/>
      <c r="F14" s="16"/>
      <c r="G14" s="14">
        <f>E14</f>
        <v>0</v>
      </c>
      <c r="H14" s="16"/>
      <c r="I14" s="40"/>
    </row>
    <row r="15" spans="3:9" ht="13.5" customHeight="1" hidden="1">
      <c r="C15" s="12" t="s">
        <v>15</v>
      </c>
      <c r="D15" s="13"/>
      <c r="E15" s="18">
        <f>SUM(E11:E14)</f>
        <v>0</v>
      </c>
      <c r="F15" s="18">
        <f>SUM(F11:F14)</f>
        <v>0</v>
      </c>
      <c r="G15" s="18"/>
      <c r="H15" s="18">
        <f>SUM(H11:H14)</f>
        <v>0</v>
      </c>
      <c r="I15" s="28"/>
    </row>
    <row r="16" spans="3:9" ht="13.5" customHeight="1" thickBot="1">
      <c r="C16" s="41" t="s">
        <v>16</v>
      </c>
      <c r="D16" s="41"/>
      <c r="E16" s="41"/>
      <c r="F16" s="41"/>
      <c r="G16" s="41"/>
      <c r="H16" s="41"/>
      <c r="I16" s="41"/>
    </row>
    <row r="17" spans="3:9" ht="38.25" customHeight="1" thickBot="1">
      <c r="C17" s="19" t="s">
        <v>3</v>
      </c>
      <c r="D17" s="10" t="s">
        <v>4</v>
      </c>
      <c r="E17" s="11" t="s">
        <v>5</v>
      </c>
      <c r="F17" s="11" t="s">
        <v>6</v>
      </c>
      <c r="G17" s="11" t="s">
        <v>7</v>
      </c>
      <c r="H17" s="11" t="s">
        <v>8</v>
      </c>
      <c r="I17" s="20" t="s">
        <v>9</v>
      </c>
    </row>
    <row r="18" spans="3:9" ht="31.5" customHeight="1" thickBot="1">
      <c r="C18" s="9" t="s">
        <v>17</v>
      </c>
      <c r="D18" s="29">
        <v>11318.830000000002</v>
      </c>
      <c r="E18" s="21">
        <f>5346.76-3041.38</f>
        <v>2305.38</v>
      </c>
      <c r="F18" s="21">
        <v>2398.33</v>
      </c>
      <c r="G18" s="21">
        <f>+E18</f>
        <v>2305.38</v>
      </c>
      <c r="H18" s="21">
        <f aca="true" t="shared" si="0" ref="H18:H24">+D18+E18-F18</f>
        <v>11225.880000000003</v>
      </c>
      <c r="I18" s="30" t="s">
        <v>35</v>
      </c>
    </row>
    <row r="19" spans="3:9" ht="14.25" customHeight="1" thickBot="1">
      <c r="C19" s="12" t="s">
        <v>18</v>
      </c>
      <c r="D19" s="16">
        <v>12799.8</v>
      </c>
      <c r="E19" s="14">
        <f>3999.6-3709.63</f>
        <v>289.9699999999998</v>
      </c>
      <c r="F19" s="14">
        <v>2087.57</v>
      </c>
      <c r="G19" s="21"/>
      <c r="H19" s="21">
        <f t="shared" si="0"/>
        <v>11002.199999999999</v>
      </c>
      <c r="I19" s="13"/>
    </row>
    <row r="20" spans="3:9" ht="13.5" customHeight="1" hidden="1">
      <c r="C20" s="19" t="s">
        <v>19</v>
      </c>
      <c r="D20" s="31">
        <v>0</v>
      </c>
      <c r="E20" s="14"/>
      <c r="F20" s="14"/>
      <c r="G20" s="21">
        <f aca="true" t="shared" si="1" ref="G20:G25">+E20</f>
        <v>0</v>
      </c>
      <c r="H20" s="21">
        <f t="shared" si="0"/>
        <v>0</v>
      </c>
      <c r="I20" s="13"/>
    </row>
    <row r="21" spans="3:9" ht="12.75" customHeight="1" hidden="1">
      <c r="C21" s="12" t="s">
        <v>20</v>
      </c>
      <c r="D21" s="32">
        <v>0</v>
      </c>
      <c r="E21" s="14"/>
      <c r="F21" s="14"/>
      <c r="G21" s="21">
        <f t="shared" si="1"/>
        <v>0</v>
      </c>
      <c r="H21" s="21">
        <f t="shared" si="0"/>
        <v>0</v>
      </c>
      <c r="I21" s="23" t="s">
        <v>36</v>
      </c>
    </row>
    <row r="22" spans="3:9" ht="13.5" customHeight="1" thickBot="1">
      <c r="C22" s="12" t="s">
        <v>21</v>
      </c>
      <c r="D22" s="16">
        <v>6005.76</v>
      </c>
      <c r="E22" s="14">
        <f>4327.23-1996.14</f>
        <v>2331.0899999999992</v>
      </c>
      <c r="F22" s="14">
        <v>1824.3</v>
      </c>
      <c r="G22" s="21">
        <v>6184.11</v>
      </c>
      <c r="H22" s="21">
        <f t="shared" si="0"/>
        <v>6512.549999999998</v>
      </c>
      <c r="I22" s="23" t="s">
        <v>22</v>
      </c>
    </row>
    <row r="23" spans="3:9" ht="13.5" customHeight="1" hidden="1">
      <c r="C23" s="12" t="s">
        <v>23</v>
      </c>
      <c r="D23" s="16">
        <v>0</v>
      </c>
      <c r="E23" s="16"/>
      <c r="F23" s="16"/>
      <c r="G23" s="21">
        <f t="shared" si="1"/>
        <v>0</v>
      </c>
      <c r="H23" s="21">
        <f t="shared" si="0"/>
        <v>0</v>
      </c>
      <c r="I23" s="22" t="s">
        <v>37</v>
      </c>
    </row>
    <row r="24" spans="3:9" ht="13.5" customHeight="1" thickBot="1">
      <c r="C24" s="19" t="s">
        <v>24</v>
      </c>
      <c r="D24" s="16">
        <v>784.53</v>
      </c>
      <c r="E24" s="16">
        <f>410.14-250.22</f>
        <v>159.92</v>
      </c>
      <c r="F24" s="16">
        <v>686.38</v>
      </c>
      <c r="G24" s="21">
        <f t="shared" si="1"/>
        <v>159.92</v>
      </c>
      <c r="H24" s="21">
        <f t="shared" si="0"/>
        <v>258.06999999999994</v>
      </c>
      <c r="I24" s="23"/>
    </row>
    <row r="25" spans="3:9" ht="13.5" customHeight="1" hidden="1">
      <c r="C25" s="12" t="s">
        <v>25</v>
      </c>
      <c r="D25" s="13"/>
      <c r="E25" s="16"/>
      <c r="F25" s="16"/>
      <c r="G25" s="21">
        <f t="shared" si="1"/>
        <v>0</v>
      </c>
      <c r="H25" s="16"/>
      <c r="I25" s="22" t="s">
        <v>38</v>
      </c>
    </row>
    <row r="26" spans="3:9" s="24" customFormat="1" ht="17.25" customHeight="1" thickBot="1">
      <c r="C26" s="12" t="s">
        <v>15</v>
      </c>
      <c r="D26" s="18">
        <f>SUM(D18:D25)</f>
        <v>30908.92</v>
      </c>
      <c r="E26" s="18">
        <f>SUM(E18:E25)</f>
        <v>5086.359999999999</v>
      </c>
      <c r="F26" s="18">
        <f>SUM(F18:F25)</f>
        <v>6996.58</v>
      </c>
      <c r="G26" s="18">
        <f>SUM(G18:G25)</f>
        <v>8649.41</v>
      </c>
      <c r="H26" s="18">
        <f>SUM(H18:H25)</f>
        <v>28998.7</v>
      </c>
      <c r="I26" s="13"/>
    </row>
    <row r="27" spans="3:8" ht="21" customHeight="1">
      <c r="C27" s="26" t="s">
        <v>45</v>
      </c>
      <c r="D27" s="26"/>
      <c r="E27" s="26"/>
      <c r="F27" s="26"/>
      <c r="G27" s="26"/>
      <c r="H27" s="27">
        <f>H15+H26</f>
        <v>28998.7</v>
      </c>
    </row>
    <row r="28" spans="3:4" ht="15">
      <c r="C28" s="37"/>
      <c r="D28" s="37"/>
    </row>
    <row r="29" ht="26.25" customHeight="1">
      <c r="C29" s="38"/>
    </row>
    <row r="30" ht="12.75" hidden="1"/>
    <row r="31" spans="3:8" ht="12.75">
      <c r="C31" s="2"/>
      <c r="D31" s="2"/>
      <c r="E31" s="2"/>
      <c r="F31" s="2"/>
      <c r="G31" s="2"/>
      <c r="H31" s="2"/>
    </row>
    <row r="32" spans="3:6" ht="15" customHeight="1">
      <c r="C32" s="37"/>
      <c r="D32" s="37"/>
      <c r="E32" s="37"/>
      <c r="F32" s="37"/>
    </row>
    <row r="33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49" t="s">
        <v>26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27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9" t="s">
        <v>46</v>
      </c>
      <c r="B3" s="49"/>
      <c r="C3" s="49"/>
      <c r="D3" s="49"/>
      <c r="E3" s="49"/>
      <c r="F3" s="49"/>
      <c r="G3" s="49"/>
      <c r="H3" s="49"/>
      <c r="I3" s="49"/>
    </row>
    <row r="4" spans="1:9" ht="51">
      <c r="A4" s="33" t="s">
        <v>28</v>
      </c>
      <c r="B4" s="33" t="s">
        <v>47</v>
      </c>
      <c r="C4" s="34" t="s">
        <v>39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48</v>
      </c>
      <c r="I4" s="33" t="s">
        <v>33</v>
      </c>
    </row>
    <row r="5" spans="1:9" ht="15">
      <c r="A5" s="35" t="s">
        <v>34</v>
      </c>
      <c r="B5" s="36">
        <v>6.804399999999999</v>
      </c>
      <c r="C5" s="36">
        <v>-7.10752</v>
      </c>
      <c r="D5" s="36">
        <v>0.28997</v>
      </c>
      <c r="E5" s="36">
        <v>2.08757</v>
      </c>
      <c r="F5" s="36">
        <v>0</v>
      </c>
      <c r="G5" s="36">
        <v>0</v>
      </c>
      <c r="H5" s="36">
        <v>11.0022</v>
      </c>
      <c r="I5" s="36">
        <f>B5+D5+F5-G5</f>
        <v>7.09437</v>
      </c>
    </row>
    <row r="7" ht="15">
      <c r="A7" t="s">
        <v>49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2011-03-25T07:09:48Z</dcterms:created>
  <dcterms:modified xsi:type="dcterms:W3CDTF">2013-04-16T12:49:04Z</dcterms:modified>
  <cp:category/>
  <cp:version/>
  <cp:contentType/>
  <cp:contentStatus/>
</cp:coreProperties>
</file>