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<sst xmlns="http://schemas.openxmlformats.org/spreadsheetml/2006/main" count="90" uniqueCount="81">
  <si>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</si>
  <si>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</si>
  <si>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</si>
  <si>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</si>
  <si>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</si>
  <si>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</si>
  <si>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</si>
  <si>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</si>
  <si>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</si>
  <si>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</si>
  <si>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</si>
  <si>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</si>
  <si>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</si>
  <si>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</si>
  <si>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</si>
  <si>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</si>
  <si>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</si>
  <si>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</si>
  <si>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</si>
  <si>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</si>
  <si>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</si>
  <si>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</si>
  <si>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</si>
  <si>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</si>
  <si>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</si>
  <si>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</si>
  <si>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</si>
  <si>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</si>
  <si>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</si>
  <si>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</si>
  <si>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</si>
  <si>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</si>
  <si>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</si>
  <si>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</si>
  <si>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</si>
  <si>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</si>
  <si>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</si>
  <si>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12 по ул. Березовая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</si>
  <si>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</si>
  <si>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</si>
  <si>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</si>
  <si>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</si>
  <si>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</si>
  <si>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</si>
  <si>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</si>
  <si>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</si>
  <si>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</si>
  <si>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</si>
  <si>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0,56</t>
    </r>
    <r>
      <rPr>
        <sz val="10"/>
        <rFont val="Arial Cyr"/>
        <family val="0"/>
      </rPr>
      <t xml:space="preserve"> тыс.рублей, в том числе:</t>
    </r>
  </si>
  <si>
    <t>смена выключателя, ламп - 0,18 т.р.</t>
  </si>
  <si>
    <t>аварийное обслуживание - 0,35 т.р.</t>
  </si>
  <si>
    <t>ремонт фильтров - 0,03 т.р.</t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</si>
  <si>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Березовая,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</si>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</sst>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>
      <alignment/>
      <protection/>
    </xf>
    <xf numFmtId="0" fontId="34" fillId="0" borderId="16" xfId="52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2" fontId="42" fillId="0" borderId="16" xfId="52" applyNumberFormat="1" applyFont="1" applyBorder="1" applyAlignment="1">
      <alignment horizontal="center" vertical="center"/>
      <protection/>
    </xf>
    <xf numFmtId="0" fontId="34" fillId="0" borderId="0" xfId="52" applyFill="1">
      <alignment/>
      <protection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25" xfId="0" applyFont="1" applyBorder="1" applyAlignment="1">
      <alignment/>
    </xf>
    <xf numFmtId="0" fontId="0" fillId="0" borderId="20" xfId="0" applyBorder="1" applyAlignment="1">
      <alignment/>
    </xf>
    <xf numFmtId="2" fontId="17" fillId="0" borderId="21" xfId="0" applyNumberFormat="1" applyFont="1" applyBorder="1" applyAlignment="1">
      <alignment horizontal="center"/>
    </xf>
    <xf numFmtId="2" fontId="17" fillId="0" borderId="25" xfId="61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8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F33" sqref="F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92"/>
      <c r="E10" s="92"/>
      <c r="F10" s="92"/>
      <c r="G10" s="92"/>
      <c r="H10" s="92"/>
      <c r="I10" s="99"/>
    </row>
    <row r="11" spans="3:9" ht="13.5" customHeight="1" thickBot="1">
      <c r="C11" s="12" t="s">
        <v>12</v>
      </c>
      <c r="D11" s="13">
        <v>59653.330000000016</v>
      </c>
      <c r="E11" s="14">
        <v>178735.74</v>
      </c>
      <c r="F11" s="14">
        <v>164664.66</v>
      </c>
      <c r="G11" s="14">
        <v>139346.9820888</v>
      </c>
      <c r="H11" s="14">
        <f>+D11+E11-F11</f>
        <v>73724.41</v>
      </c>
      <c r="I11" s="100" t="s">
        <v>13</v>
      </c>
    </row>
    <row r="12" spans="3:9" ht="13.5" customHeight="1" hidden="1">
      <c r="C12" s="12" t="s">
        <v>14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101"/>
    </row>
    <row r="13" spans="3:9" ht="13.5" customHeight="1" thickBot="1">
      <c r="C13" s="12" t="s">
        <v>15</v>
      </c>
      <c r="D13" s="13">
        <v>18697.72999999998</v>
      </c>
      <c r="E13" s="15">
        <v>55917.670000000006</v>
      </c>
      <c r="F13" s="15">
        <v>48863.19</v>
      </c>
      <c r="G13" s="14">
        <f>+E13</f>
        <v>55917.670000000006</v>
      </c>
      <c r="H13" s="14">
        <f>+D13+E13-F13</f>
        <v>25752.209999999992</v>
      </c>
      <c r="I13" s="101"/>
    </row>
    <row r="14" spans="3:9" ht="13.5" customHeight="1" thickBot="1">
      <c r="C14" s="12" t="s">
        <v>16</v>
      </c>
      <c r="D14" s="13">
        <v>1338.470000000003</v>
      </c>
      <c r="E14" s="15">
        <v>490.08</v>
      </c>
      <c r="F14" s="15">
        <v>131.91</v>
      </c>
      <c r="G14" s="14">
        <f>+E14</f>
        <v>490.08</v>
      </c>
      <c r="H14" s="14">
        <f>+D14+E14-F14</f>
        <v>1696.6400000000028</v>
      </c>
      <c r="I14" s="101"/>
    </row>
    <row r="15" spans="3:9" ht="13.5" customHeight="1" thickBot="1">
      <c r="C15" s="12" t="s">
        <v>17</v>
      </c>
      <c r="D15" s="13">
        <v>0</v>
      </c>
      <c r="E15" s="15">
        <v>405.67</v>
      </c>
      <c r="F15" s="15">
        <v>308.37</v>
      </c>
      <c r="G15" s="14">
        <f>+E15</f>
        <v>405.67</v>
      </c>
      <c r="H15" s="14">
        <f>+D15+E15-F15</f>
        <v>97.30000000000001</v>
      </c>
      <c r="I15" s="102"/>
    </row>
    <row r="16" spans="3:9" ht="13.5" customHeight="1" thickBot="1">
      <c r="C16" s="12" t="s">
        <v>18</v>
      </c>
      <c r="D16" s="16">
        <f>SUM(D11:D15)</f>
        <v>79689.53</v>
      </c>
      <c r="E16" s="16">
        <f>SUM(E11:E15)</f>
        <v>235549.16</v>
      </c>
      <c r="F16" s="16">
        <f>SUM(F11:F15)</f>
        <v>213968.13</v>
      </c>
      <c r="G16" s="16">
        <f>SUM(G11:G15)</f>
        <v>196160.4020888</v>
      </c>
      <c r="H16" s="16">
        <f>SUM(H11:H15)</f>
        <v>101270.56</v>
      </c>
      <c r="I16" s="17"/>
    </row>
    <row r="17" spans="3:9" ht="13.5" customHeight="1" thickBot="1">
      <c r="C17" s="92" t="s">
        <v>19</v>
      </c>
      <c r="D17" s="92"/>
      <c r="E17" s="92"/>
      <c r="F17" s="92"/>
      <c r="G17" s="92"/>
      <c r="H17" s="92"/>
      <c r="I17" s="92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22062.949999999997</v>
      </c>
      <c r="E19" s="21">
        <v>92637.96</v>
      </c>
      <c r="F19" s="21">
        <v>85632.95</v>
      </c>
      <c r="G19" s="21">
        <f>+E19</f>
        <v>92637.96</v>
      </c>
      <c r="H19" s="21">
        <f>+D19+E19-F19</f>
        <v>29067.960000000006</v>
      </c>
      <c r="I19" s="93" t="s">
        <v>22</v>
      </c>
    </row>
    <row r="20" spans="3:9" ht="14.25" customHeight="1" thickBot="1">
      <c r="C20" s="12" t="s">
        <v>23</v>
      </c>
      <c r="D20" s="13">
        <v>5792.669999999998</v>
      </c>
      <c r="E20" s="14">
        <v>21804.96</v>
      </c>
      <c r="F20" s="14">
        <v>20147.11</v>
      </c>
      <c r="G20" s="21">
        <v>563.4497331149785</v>
      </c>
      <c r="H20" s="21">
        <f aca="true" t="shared" si="0" ref="H20:H26">+D20+E20-F20</f>
        <v>7450.519999999997</v>
      </c>
      <c r="I20" s="94"/>
    </row>
    <row r="21" spans="3:9" ht="13.5" customHeight="1" thickBot="1">
      <c r="C21" s="18" t="s">
        <v>24</v>
      </c>
      <c r="D21" s="22">
        <v>7703.540000000001</v>
      </c>
      <c r="E21" s="14">
        <v>19005.84</v>
      </c>
      <c r="F21" s="14">
        <v>17020.68</v>
      </c>
      <c r="G21" s="21">
        <v>0</v>
      </c>
      <c r="H21" s="21">
        <f t="shared" si="0"/>
        <v>9688.7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1">
        <f>+E22</f>
        <v>0</v>
      </c>
      <c r="H22" s="21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5534.060000000005</v>
      </c>
      <c r="E23" s="14">
        <v>23721.24</v>
      </c>
      <c r="F23" s="14">
        <v>21918.4</v>
      </c>
      <c r="G23" s="21">
        <v>34044.066922578524</v>
      </c>
      <c r="H23" s="21">
        <f t="shared" si="0"/>
        <v>7336.900000000005</v>
      </c>
      <c r="I23" s="24" t="s">
        <v>28</v>
      </c>
    </row>
    <row r="24" spans="3:9" ht="13.5" customHeight="1" hidden="1">
      <c r="C24" s="12" t="s">
        <v>29</v>
      </c>
      <c r="D24" s="13">
        <v>0</v>
      </c>
      <c r="E24" s="25"/>
      <c r="F24" s="25"/>
      <c r="G24" s="21">
        <f>+E24</f>
        <v>0</v>
      </c>
      <c r="H24" s="21">
        <f t="shared" si="0"/>
        <v>0</v>
      </c>
      <c r="I24" s="26" t="s">
        <v>30</v>
      </c>
    </row>
    <row r="25" spans="3:9" ht="13.5" customHeight="1" thickBot="1">
      <c r="C25" s="18" t="s">
        <v>31</v>
      </c>
      <c r="D25" s="13">
        <v>3300.8099999999995</v>
      </c>
      <c r="E25" s="25">
        <v>11929.24</v>
      </c>
      <c r="F25" s="25">
        <v>10944.65</v>
      </c>
      <c r="G25" s="21">
        <f>+E25</f>
        <v>11929.24</v>
      </c>
      <c r="H25" s="21">
        <f t="shared" si="0"/>
        <v>4285.4</v>
      </c>
      <c r="I25" s="26"/>
    </row>
    <row r="26" spans="3:9" ht="13.5" customHeight="1" thickBot="1">
      <c r="C26" s="12" t="s">
        <v>32</v>
      </c>
      <c r="D26" s="13">
        <v>1206.8300000000008</v>
      </c>
      <c r="E26" s="15">
        <v>4889.76</v>
      </c>
      <c r="F26" s="15">
        <v>4520.14</v>
      </c>
      <c r="G26" s="21">
        <f>+E26</f>
        <v>4889.76</v>
      </c>
      <c r="H26" s="21">
        <f t="shared" si="0"/>
        <v>1576.4500000000007</v>
      </c>
      <c r="I26" s="26" t="s">
        <v>33</v>
      </c>
    </row>
    <row r="27" spans="3:9" s="28" customFormat="1" ht="13.5" customHeight="1" thickBot="1">
      <c r="C27" s="12" t="s">
        <v>18</v>
      </c>
      <c r="D27" s="16">
        <f>SUM(D19:D26)</f>
        <v>45600.86</v>
      </c>
      <c r="E27" s="16">
        <f>SUM(E19:E26)</f>
        <v>173989</v>
      </c>
      <c r="F27" s="16">
        <f>SUM(F19:F26)</f>
        <v>160183.93</v>
      </c>
      <c r="G27" s="16">
        <f>SUM(G19:G26)</f>
        <v>144064.47665569352</v>
      </c>
      <c r="H27" s="16">
        <f>SUM(H19:H26)</f>
        <v>59405.93000000002</v>
      </c>
      <c r="I27" s="27"/>
    </row>
    <row r="28" spans="3:8" ht="21" customHeight="1">
      <c r="C28" s="29" t="s">
        <v>34</v>
      </c>
      <c r="D28" s="29"/>
      <c r="E28" s="29"/>
      <c r="F28" s="29"/>
      <c r="G28" s="29"/>
      <c r="H28" s="30">
        <f>+H16+H27</f>
        <v>160676.49000000002</v>
      </c>
    </row>
    <row r="29" ht="12.75" hidden="1">
      <c r="C29" s="32"/>
    </row>
    <row r="30" spans="3:6" ht="12.75">
      <c r="C30" s="32"/>
      <c r="D30" s="33"/>
      <c r="E30" s="33"/>
      <c r="F30" s="33"/>
    </row>
    <row r="31" ht="12.75">
      <c r="C31" s="32"/>
    </row>
    <row r="32" ht="12.75">
      <c r="C32" s="32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20" zoomScalePageLayoutView="0" workbookViewId="0" topLeftCell="A1">
      <selection activeCell="A1" sqref="A1:IV13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3.875" style="34" customWidth="1"/>
    <col min="10" max="16384" width="8.875" style="34" customWidth="1"/>
  </cols>
  <sheetData>
    <row r="1" spans="1:9" ht="14.25">
      <c r="A1" s="103" t="s">
        <v>35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36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37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5" t="s">
        <v>38</v>
      </c>
      <c r="B4" s="35" t="s">
        <v>39</v>
      </c>
      <c r="C4" s="35" t="s">
        <v>40</v>
      </c>
      <c r="D4" s="35" t="s">
        <v>41</v>
      </c>
      <c r="E4" s="35" t="s">
        <v>42</v>
      </c>
      <c r="F4" s="36" t="s">
        <v>43</v>
      </c>
      <c r="G4" s="36" t="s">
        <v>44</v>
      </c>
      <c r="H4" s="35" t="s">
        <v>45</v>
      </c>
      <c r="I4" s="35" t="s">
        <v>46</v>
      </c>
    </row>
    <row r="5" spans="1:9" ht="14.25">
      <c r="A5" s="37" t="s">
        <v>47</v>
      </c>
      <c r="B5" s="38">
        <v>-6.4066600000000005</v>
      </c>
      <c r="C5" s="38"/>
      <c r="D5" s="38">
        <v>21.80496</v>
      </c>
      <c r="E5" s="38">
        <v>20.14711</v>
      </c>
      <c r="F5" s="38">
        <v>0</v>
      </c>
      <c r="G5" s="38">
        <v>0.56345</v>
      </c>
      <c r="H5" s="38">
        <v>7.45052</v>
      </c>
      <c r="I5" s="38">
        <f>B5+D5+F5-G5</f>
        <v>14.834850000000001</v>
      </c>
    </row>
    <row r="7" ht="14.25">
      <c r="A7" s="34" t="s">
        <v>48</v>
      </c>
    </row>
    <row r="8" ht="14.25">
      <c r="A8" s="34" t="s">
        <v>49</v>
      </c>
    </row>
    <row r="9" s="39" customFormat="1" ht="14.25">
      <c r="A9" s="39" t="s">
        <v>50</v>
      </c>
    </row>
    <row r="10" ht="14.25">
      <c r="A10" s="34" t="s">
        <v>51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9" sqref="A26:IV29"/>
    </sheetView>
  </sheetViews>
  <sheetFormatPr defaultColWidth="9.00390625" defaultRowHeight="12.75"/>
  <cols>
    <col min="1" max="1" width="5.50390625" style="0" customWidth="1"/>
    <col min="2" max="2" width="23.875" style="0" customWidth="1"/>
    <col min="3" max="3" width="34.375" style="0" customWidth="1"/>
    <col min="4" max="4" width="19.375" style="0" customWidth="1"/>
    <col min="5" max="5" width="22.875" style="0" customWidth="1"/>
    <col min="6" max="6" width="19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4" t="s">
        <v>52</v>
      </c>
      <c r="B1" s="104"/>
      <c r="C1" s="104"/>
      <c r="D1" s="104"/>
      <c r="E1" s="104"/>
      <c r="F1" s="104"/>
      <c r="G1" s="104"/>
      <c r="H1" s="40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hidden="1" thickBot="1">
      <c r="A3" s="41"/>
      <c r="B3" s="42"/>
      <c r="C3" s="43"/>
      <c r="D3" s="42"/>
      <c r="E3" s="42"/>
      <c r="F3" s="106" t="s">
        <v>53</v>
      </c>
      <c r="G3" s="107"/>
      <c r="H3" s="42"/>
    </row>
    <row r="4" spans="1:8" ht="12.75" hidden="1">
      <c r="A4" s="44" t="s">
        <v>54</v>
      </c>
      <c r="B4" s="45" t="s">
        <v>55</v>
      </c>
      <c r="C4" s="44" t="s">
        <v>56</v>
      </c>
      <c r="D4" s="45" t="s">
        <v>57</v>
      </c>
      <c r="E4" s="46" t="s">
        <v>58</v>
      </c>
      <c r="F4" s="46"/>
      <c r="G4" s="46"/>
      <c r="H4" s="46" t="s">
        <v>59</v>
      </c>
    </row>
    <row r="5" spans="1:8" ht="12.75" hidden="1">
      <c r="A5" s="44" t="s">
        <v>60</v>
      </c>
      <c r="B5" s="45"/>
      <c r="C5" s="47"/>
      <c r="D5" s="45" t="s">
        <v>61</v>
      </c>
      <c r="E5" s="45" t="s">
        <v>62</v>
      </c>
      <c r="F5" s="45" t="s">
        <v>63</v>
      </c>
      <c r="G5" s="45" t="s">
        <v>64</v>
      </c>
      <c r="H5" s="45"/>
    </row>
    <row r="6" spans="1:8" ht="12.75" hidden="1">
      <c r="A6" s="44"/>
      <c r="B6" s="45"/>
      <c r="C6" s="47"/>
      <c r="D6" s="45" t="s">
        <v>65</v>
      </c>
      <c r="E6" s="45"/>
      <c r="F6" s="45" t="s">
        <v>66</v>
      </c>
      <c r="G6" s="45" t="s">
        <v>67</v>
      </c>
      <c r="H6" s="48"/>
    </row>
    <row r="7" spans="1:8" ht="12.75" hidden="1">
      <c r="A7" s="49"/>
      <c r="B7" s="48"/>
      <c r="C7" s="50"/>
      <c r="D7" s="48"/>
      <c r="E7" s="48"/>
      <c r="F7" s="48"/>
      <c r="G7" s="45" t="s">
        <v>68</v>
      </c>
      <c r="H7" s="48"/>
    </row>
    <row r="8" spans="1:8" ht="13.5" hidden="1" thickBot="1">
      <c r="A8" s="51"/>
      <c r="B8" s="52"/>
      <c r="C8" s="53"/>
      <c r="D8" s="52"/>
      <c r="E8" s="52"/>
      <c r="F8" s="52"/>
      <c r="G8" s="52"/>
      <c r="H8" s="52"/>
    </row>
    <row r="9" spans="1:8" ht="12.75" hidden="1">
      <c r="A9" s="42"/>
      <c r="B9" s="54"/>
      <c r="C9" s="43"/>
      <c r="D9" s="42"/>
      <c r="E9" s="42"/>
      <c r="F9" s="42"/>
      <c r="G9" s="54"/>
      <c r="H9" s="54"/>
    </row>
    <row r="10" spans="1:8" ht="12.75" hidden="1">
      <c r="A10" s="45">
        <v>1</v>
      </c>
      <c r="B10" s="55" t="s">
        <v>69</v>
      </c>
      <c r="C10" s="44"/>
      <c r="D10" s="45"/>
      <c r="E10" s="56"/>
      <c r="F10" s="56"/>
      <c r="G10" s="57">
        <f>+E10-F10</f>
        <v>0</v>
      </c>
      <c r="H10" s="58"/>
    </row>
    <row r="11" spans="1:8" ht="12.75" hidden="1">
      <c r="A11" s="45"/>
      <c r="B11" s="55"/>
      <c r="C11" s="44"/>
      <c r="D11" s="45"/>
      <c r="E11" s="56"/>
      <c r="F11" s="56"/>
      <c r="G11" s="57"/>
      <c r="H11" s="58"/>
    </row>
    <row r="12" spans="1:8" ht="12.75" hidden="1">
      <c r="A12" s="45"/>
      <c r="B12" s="55"/>
      <c r="C12" s="59" t="s">
        <v>70</v>
      </c>
      <c r="D12" s="60"/>
      <c r="E12" s="61">
        <f>SUM(E10:E11)</f>
        <v>0</v>
      </c>
      <c r="F12" s="61">
        <f>SUM(F10:F11)</f>
        <v>0</v>
      </c>
      <c r="G12" s="61">
        <f>SUM(G10:G11)</f>
        <v>0</v>
      </c>
      <c r="H12" s="58"/>
    </row>
    <row r="13" spans="1:8" ht="13.5" hidden="1" thickBot="1">
      <c r="A13" s="62"/>
      <c r="B13" s="63"/>
      <c r="C13" s="64"/>
      <c r="D13" s="65"/>
      <c r="E13" s="66"/>
      <c r="F13" s="66"/>
      <c r="G13" s="67"/>
      <c r="H13" s="68"/>
    </row>
    <row r="14" spans="1:8" ht="12.75" hidden="1">
      <c r="A14" s="42"/>
      <c r="B14" s="54"/>
      <c r="C14" s="69"/>
      <c r="D14" s="70"/>
      <c r="E14" s="71"/>
      <c r="F14" s="72"/>
      <c r="G14" s="72"/>
      <c r="H14" s="73"/>
    </row>
    <row r="15" spans="1:8" ht="12.75" hidden="1">
      <c r="A15" s="48"/>
      <c r="B15" s="74" t="s">
        <v>18</v>
      </c>
      <c r="C15" s="75"/>
      <c r="D15" s="47"/>
      <c r="E15" s="76">
        <f>E12</f>
        <v>0</v>
      </c>
      <c r="F15" s="77">
        <f>+F12</f>
        <v>0</v>
      </c>
      <c r="G15" s="78">
        <f>+E15-F15</f>
        <v>0</v>
      </c>
      <c r="H15" s="58"/>
    </row>
    <row r="16" spans="1:8" ht="13.5" hidden="1" thickBot="1">
      <c r="A16" s="52"/>
      <c r="B16" s="79"/>
      <c r="C16" s="80"/>
      <c r="D16" s="81"/>
      <c r="E16" s="65"/>
      <c r="F16" s="82"/>
      <c r="G16" s="82"/>
      <c r="H16" s="82"/>
    </row>
    <row r="19" spans="1:7" ht="53.25" customHeight="1">
      <c r="A19" s="83" t="s">
        <v>71</v>
      </c>
      <c r="B19" s="83" t="s">
        <v>72</v>
      </c>
      <c r="C19" s="83" t="s">
        <v>73</v>
      </c>
      <c r="D19" s="83" t="s">
        <v>74</v>
      </c>
      <c r="E19" s="84" t="s">
        <v>75</v>
      </c>
      <c r="F19" s="83" t="s">
        <v>76</v>
      </c>
      <c r="G19" s="85"/>
    </row>
    <row r="20" spans="1:7" ht="15">
      <c r="A20" s="86">
        <v>1</v>
      </c>
      <c r="B20" s="87">
        <v>7703.540000000001</v>
      </c>
      <c r="C20" s="87">
        <v>19005.84</v>
      </c>
      <c r="D20" s="87">
        <v>17020.68</v>
      </c>
      <c r="E20" s="87">
        <v>9406.68</v>
      </c>
      <c r="F20" s="87">
        <f>+B20+C20-D20</f>
        <v>9688.7</v>
      </c>
      <c r="G20" s="88"/>
    </row>
    <row r="23" spans="1:5" ht="55.5" customHeight="1">
      <c r="A23" s="83" t="s">
        <v>71</v>
      </c>
      <c r="B23" s="83" t="s">
        <v>77</v>
      </c>
      <c r="C23" s="83" t="s">
        <v>78</v>
      </c>
      <c r="D23" s="83" t="s">
        <v>79</v>
      </c>
      <c r="E23" s="83" t="s">
        <v>80</v>
      </c>
    </row>
    <row r="24" spans="1:5" ht="15">
      <c r="A24" s="89">
        <v>1</v>
      </c>
      <c r="B24" s="90">
        <v>20978.010000000002</v>
      </c>
      <c r="C24" s="90">
        <f>+D20+E20</f>
        <v>26427.36</v>
      </c>
      <c r="D24" s="90">
        <v>0</v>
      </c>
      <c r="E24" s="90">
        <f>+B24+C24-D24</f>
        <v>47405.37</v>
      </c>
    </row>
    <row r="25" spans="1:5" ht="12.75">
      <c r="A25" s="50"/>
      <c r="B25" s="50"/>
      <c r="C25" s="91"/>
      <c r="D25" s="91"/>
      <c r="E25" s="47"/>
    </row>
  </sheetData>
  <sheetProtection/>
  <mergeCells count="2">
    <mergeCell ref="A1:G2"/>
    <mergeCell ref="F3:G3"/>
  </mergeCells>
  <printOptions horizontalCentered="1"/>
  <pageMargins left="0" right="0" top="3.54330708661417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2014-06-26T10:35:10Z</dcterms:created>
  <dcterms:modified xsi:type="dcterms:W3CDTF">2014-07-04T07:11:13Z</dcterms:modified>
  <cp:category/>
  <cp:version/>
  <cp:contentType/>
  <cp:contentStatus/>
</cp:coreProperties>
</file>