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'кап'!$3:$7</definedName>
  </definedNames>
  <calcPr fullCalcOnLoad="1"/>
</workbook>
</file>

<file path=xl/sharedStrings.xml><?xml version="1.0" encoding="utf-8"?>
<sst xmlns="http://schemas.openxmlformats.org/spreadsheetml/2006/main" count="91" uniqueCount="82">
  <si>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</si>
  <si>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</si>
  <si>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</si>
  <si>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</si>
  <si>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</si>
  <si>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</si>
  <si>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</si>
  <si>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</si>
  <si>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</si>
  <si>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</si>
  <si>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</si>
  <si>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</si>
  <si>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</si>
  <si>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</si>
  <si>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</si>
  <si>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</si>
  <si>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</si>
  <si>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</si>
  <si>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</si>
  <si>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</si>
  <si>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</si>
  <si>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</si>
  <si>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</si>
  <si>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</si>
  <si>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</si>
  <si>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</si>
  <si>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</si>
  <si>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</si>
  <si>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</si>
  <si>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</si>
  <si>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</si>
  <si>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</si>
  <si>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</si>
  <si>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</si>
  <si>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</si>
  <si>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</si>
  <si>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</si>
  <si>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8 по ул. Березовая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</si>
  <si>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</si>
  <si>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</si>
  <si>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</si>
  <si>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</si>
  <si>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</si>
  <si>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</si>
  <si>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</si>
  <si>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</si>
  <si>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</si>
  <si>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</si>
  <si>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10,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тыс.</t>
    </r>
    <r>
      <rPr>
        <sz val="11"/>
        <color indexed="8"/>
        <rFont val="Calibri"/>
        <family val="2"/>
      </rPr>
      <t xml:space="preserve"> рублей, в том числе:</t>
    </r>
  </si>
  <si>
    <t>смена замка, выключателей, ламп - 1,45 т.р.</t>
  </si>
  <si>
    <t>аварийное обслуживание - 0,83 т.р.</t>
  </si>
  <si>
    <t>ремонт фильтров - 0,03 т.р.</t>
  </si>
  <si>
    <t>монтаж системы "модем" - 7,99 т.р.</t>
  </si>
  <si>
    <t>Отчет о реализации программы капитального ремонта жилого фонда ООО "УЮТ-СЕРВИС"  за период с 01 января 2013г. по 31 декабря 2013г.  по адресу мкр.Сертолово-2, ул. Березовая,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</si>
  <si>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</si>
  <si>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</si>
  <si>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</si>
  <si>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</si>
  <si>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</si>
  <si>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</si>
  <si>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</si>
  <si>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</si>
  <si>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</si>
  <si>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</si>
  <si>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</si>
  <si>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</si>
  <si>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</si>
  <si>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</si>
  <si>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</si>
  <si>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</si>
  <si>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ул.Березовая,д.8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</si>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</sst>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6" xfId="52" applyBorder="1" applyAlignment="1">
      <alignment horizontal="center" vertical="center" wrapText="1"/>
      <protection/>
    </xf>
    <xf numFmtId="0" fontId="35" fillId="0" borderId="16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center" vertical="center"/>
      <protection/>
    </xf>
    <xf numFmtId="2" fontId="43" fillId="0" borderId="16" xfId="52" applyNumberFormat="1" applyFont="1" applyBorder="1" applyAlignment="1">
      <alignment horizontal="center" vertical="center"/>
      <protection/>
    </xf>
    <xf numFmtId="0" fontId="35" fillId="0" borderId="0" xfId="52" applyFill="1">
      <alignment/>
      <protection/>
    </xf>
    <xf numFmtId="0" fontId="1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0" xfId="0" applyBorder="1" applyAlignment="1">
      <alignment/>
    </xf>
    <xf numFmtId="2" fontId="18" fillId="0" borderId="21" xfId="0" applyNumberFormat="1" applyFont="1" applyBorder="1" applyAlignment="1">
      <alignment horizontal="center"/>
    </xf>
    <xf numFmtId="2" fontId="18" fillId="0" borderId="23" xfId="61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C9" sqref="A9:IV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0" customWidth="1"/>
    <col min="4" max="4" width="14.50390625" style="30" customWidth="1"/>
    <col min="5" max="5" width="11.875" style="30" customWidth="1"/>
    <col min="6" max="6" width="13.375" style="30" customWidth="1"/>
    <col min="7" max="7" width="11.875" style="30" customWidth="1"/>
    <col min="8" max="8" width="14.50390625" style="30" customWidth="1"/>
    <col min="9" max="9" width="33.5039062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3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48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3" t="s">
        <v>11</v>
      </c>
      <c r="D10" s="87"/>
      <c r="E10" s="87"/>
      <c r="F10" s="87"/>
      <c r="G10" s="87"/>
      <c r="H10" s="87"/>
      <c r="I10" s="94"/>
    </row>
    <row r="11" spans="3:9" ht="13.5" customHeight="1" thickBot="1">
      <c r="C11" s="12" t="s">
        <v>12</v>
      </c>
      <c r="D11" s="13">
        <v>38367.130000000005</v>
      </c>
      <c r="E11" s="14">
        <v>181626.08</v>
      </c>
      <c r="F11" s="14">
        <v>177490.97</v>
      </c>
      <c r="G11" s="14">
        <v>164958.24835686956</v>
      </c>
      <c r="H11" s="14">
        <f>+D11+E11-F11</f>
        <v>42502.23999999999</v>
      </c>
      <c r="I11" s="95" t="s">
        <v>13</v>
      </c>
    </row>
    <row r="12" spans="3:9" ht="13.5" customHeight="1" hidden="1">
      <c r="C12" s="12" t="s">
        <v>14</v>
      </c>
      <c r="D12" s="13">
        <v>0</v>
      </c>
      <c r="E12" s="15"/>
      <c r="F12" s="15"/>
      <c r="G12" s="14">
        <f>+E12</f>
        <v>0</v>
      </c>
      <c r="H12" s="14">
        <f>+D12+E12-F12</f>
        <v>0</v>
      </c>
      <c r="I12" s="96"/>
    </row>
    <row r="13" spans="3:9" ht="13.5" customHeight="1" thickBot="1">
      <c r="C13" s="12" t="s">
        <v>15</v>
      </c>
      <c r="D13" s="13">
        <v>2324.220000000001</v>
      </c>
      <c r="E13" s="15">
        <v>38668.6</v>
      </c>
      <c r="F13" s="15">
        <v>38009.06</v>
      </c>
      <c r="G13" s="14">
        <f>+E13</f>
        <v>38668.6</v>
      </c>
      <c r="H13" s="14">
        <f>+D13+E13-F13</f>
        <v>2983.760000000002</v>
      </c>
      <c r="I13" s="96"/>
    </row>
    <row r="14" spans="3:9" ht="13.5" customHeight="1" thickBot="1">
      <c r="C14" s="12" t="s">
        <v>16</v>
      </c>
      <c r="D14" s="13">
        <v>-1056.2699999999977</v>
      </c>
      <c r="E14" s="15">
        <v>0</v>
      </c>
      <c r="F14" s="15">
        <v>0</v>
      </c>
      <c r="G14" s="14">
        <f>+E14</f>
        <v>0</v>
      </c>
      <c r="H14" s="14">
        <f>+D14+E14-F14</f>
        <v>-1056.2699999999977</v>
      </c>
      <c r="I14" s="96"/>
    </row>
    <row r="15" spans="3:9" ht="13.5" customHeight="1" thickBot="1">
      <c r="C15" s="12" t="s">
        <v>17</v>
      </c>
      <c r="D15" s="13">
        <v>0</v>
      </c>
      <c r="E15" s="15">
        <v>214.9</v>
      </c>
      <c r="F15" s="15">
        <v>169.11</v>
      </c>
      <c r="G15" s="14">
        <f>+E15</f>
        <v>214.9</v>
      </c>
      <c r="H15" s="14">
        <f>+D15+E15-F15</f>
        <v>45.78999999999999</v>
      </c>
      <c r="I15" s="97"/>
    </row>
    <row r="16" spans="3:9" ht="13.5" customHeight="1" thickBot="1">
      <c r="C16" s="12" t="s">
        <v>18</v>
      </c>
      <c r="D16" s="16">
        <f>SUM(D11:D15)</f>
        <v>39635.08000000001</v>
      </c>
      <c r="E16" s="16">
        <f>SUM(E11:E15)</f>
        <v>220509.58</v>
      </c>
      <c r="F16" s="16">
        <f>SUM(F11:F15)</f>
        <v>215669.13999999998</v>
      </c>
      <c r="G16" s="16">
        <f>SUM(G11:G15)</f>
        <v>203841.74835686956</v>
      </c>
      <c r="H16" s="16">
        <f>SUM(H11:H15)</f>
        <v>44475.52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17699.050000000017</v>
      </c>
      <c r="E19" s="20">
        <v>89705.52</v>
      </c>
      <c r="F19" s="20">
        <v>89354.06</v>
      </c>
      <c r="G19" s="20">
        <f>+E19</f>
        <v>89705.52</v>
      </c>
      <c r="H19" s="20">
        <f>+D19+E19-F19</f>
        <v>18050.510000000024</v>
      </c>
      <c r="I19" s="88" t="s">
        <v>22</v>
      </c>
    </row>
    <row r="20" spans="3:9" ht="14.25" customHeight="1" thickBot="1">
      <c r="C20" s="12" t="s">
        <v>23</v>
      </c>
      <c r="D20" s="13">
        <v>4092.0699999999997</v>
      </c>
      <c r="E20" s="14">
        <v>21114.72</v>
      </c>
      <c r="F20" s="14">
        <v>20980.31</v>
      </c>
      <c r="G20" s="20">
        <v>10303.061766784616</v>
      </c>
      <c r="H20" s="20">
        <f aca="true" t="shared" si="0" ref="H20:H26">+D20+E20-F20</f>
        <v>4226.48</v>
      </c>
      <c r="I20" s="89"/>
    </row>
    <row r="21" spans="3:9" ht="13.5" customHeight="1" thickBot="1">
      <c r="C21" s="21" t="s">
        <v>24</v>
      </c>
      <c r="D21" s="22">
        <v>4413.050000000003</v>
      </c>
      <c r="E21" s="14">
        <v>13498.56</v>
      </c>
      <c r="F21" s="14">
        <v>14845.38</v>
      </c>
      <c r="G21" s="20">
        <v>0</v>
      </c>
      <c r="H21" s="20">
        <f t="shared" si="0"/>
        <v>3066.2300000000014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0"/>
      <c r="H22" s="20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1588.1399999999994</v>
      </c>
      <c r="E23" s="14">
        <v>20988.48</v>
      </c>
      <c r="F23" s="14">
        <v>20710.09</v>
      </c>
      <c r="G23" s="20">
        <v>30122.34968069349</v>
      </c>
      <c r="H23" s="20">
        <f t="shared" si="0"/>
        <v>1866.5299999999988</v>
      </c>
      <c r="I23" s="24" t="s">
        <v>28</v>
      </c>
    </row>
    <row r="24" spans="3:9" ht="13.5" customHeight="1" hidden="1">
      <c r="C24" s="12" t="s">
        <v>29</v>
      </c>
      <c r="D24" s="13">
        <v>0</v>
      </c>
      <c r="E24" s="25"/>
      <c r="F24" s="25"/>
      <c r="G24" s="20">
        <f>+E24</f>
        <v>0</v>
      </c>
      <c r="H24" s="20">
        <f t="shared" si="0"/>
        <v>0</v>
      </c>
      <c r="I24" s="24" t="s">
        <v>30</v>
      </c>
    </row>
    <row r="25" spans="3:9" ht="13.5" customHeight="1" thickBot="1">
      <c r="C25" s="21" t="s">
        <v>31</v>
      </c>
      <c r="D25" s="13">
        <v>2060.0200000000004</v>
      </c>
      <c r="E25" s="25">
        <v>11575.91</v>
      </c>
      <c r="F25" s="25">
        <v>10958.81</v>
      </c>
      <c r="G25" s="20">
        <f>+E25</f>
        <v>11575.91</v>
      </c>
      <c r="H25" s="20">
        <f t="shared" si="0"/>
        <v>2677.120000000001</v>
      </c>
      <c r="I25" s="24"/>
    </row>
    <row r="26" spans="3:9" ht="13.5" customHeight="1" thickBot="1">
      <c r="C26" s="12" t="s">
        <v>32</v>
      </c>
      <c r="D26" s="13">
        <v>932.6600000000008</v>
      </c>
      <c r="E26" s="15">
        <v>4734.84</v>
      </c>
      <c r="F26" s="15">
        <v>4714.93</v>
      </c>
      <c r="G26" s="20">
        <f>+E26</f>
        <v>4734.84</v>
      </c>
      <c r="H26" s="20">
        <f t="shared" si="0"/>
        <v>952.5700000000006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30784.99000000002</v>
      </c>
      <c r="E27" s="16">
        <f>SUM(E19:E26)</f>
        <v>161618.03</v>
      </c>
      <c r="F27" s="16">
        <f>SUM(F19:F26)</f>
        <v>161563.58</v>
      </c>
      <c r="G27" s="16">
        <f>SUM(G19:G26)</f>
        <v>146441.6814474781</v>
      </c>
      <c r="H27" s="16">
        <f>SUM(H19:H26)</f>
        <v>30839.440000000024</v>
      </c>
      <c r="I27" s="26"/>
    </row>
    <row r="28" spans="3:8" ht="18" customHeight="1">
      <c r="C28" s="28" t="s">
        <v>34</v>
      </c>
      <c r="D28" s="28"/>
      <c r="E28" s="28"/>
      <c r="F28" s="28"/>
      <c r="G28" s="28"/>
      <c r="H28" s="29">
        <f>+H16+H27</f>
        <v>75314.96000000002</v>
      </c>
    </row>
    <row r="29" ht="12.75" hidden="1"/>
    <row r="30" spans="4:6" ht="12.75">
      <c r="D30" s="31"/>
      <c r="E30" s="31"/>
      <c r="F30" s="31"/>
    </row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20" zoomScalePageLayoutView="0" workbookViewId="0" topLeftCell="A1">
      <selection activeCell="A1" sqref="A1:IV6"/>
    </sheetView>
  </sheetViews>
  <sheetFormatPr defaultColWidth="9.00390625" defaultRowHeight="12.75"/>
  <cols>
    <col min="1" max="1" width="4.50390625" style="32" customWidth="1"/>
    <col min="2" max="2" width="12.50390625" style="32" customWidth="1"/>
    <col min="3" max="3" width="13.375" style="32" hidden="1" customWidth="1"/>
    <col min="4" max="4" width="12.125" style="32" customWidth="1"/>
    <col min="5" max="5" width="13.50390625" style="32" customWidth="1"/>
    <col min="6" max="6" width="13.375" style="32" customWidth="1"/>
    <col min="7" max="7" width="14.375" style="32" customWidth="1"/>
    <col min="8" max="8" width="15.125" style="32" customWidth="1"/>
    <col min="9" max="9" width="13.625" style="32" customWidth="1"/>
    <col min="10" max="16384" width="8.875" style="32" customWidth="1"/>
  </cols>
  <sheetData>
    <row r="1" spans="1:9" ht="14.25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9" ht="14.25">
      <c r="A2" s="98" t="s">
        <v>36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98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7">
      <c r="A4" s="33" t="s">
        <v>38</v>
      </c>
      <c r="B4" s="33" t="s">
        <v>39</v>
      </c>
      <c r="C4" s="33" t="s">
        <v>40</v>
      </c>
      <c r="D4" s="33" t="s">
        <v>41</v>
      </c>
      <c r="E4" s="33" t="s">
        <v>42</v>
      </c>
      <c r="F4" s="34" t="s">
        <v>43</v>
      </c>
      <c r="G4" s="34" t="s">
        <v>44</v>
      </c>
      <c r="H4" s="33" t="s">
        <v>45</v>
      </c>
      <c r="I4" s="33" t="s">
        <v>46</v>
      </c>
    </row>
    <row r="5" spans="1:9" ht="14.25">
      <c r="A5" s="35" t="s">
        <v>47</v>
      </c>
      <c r="B5" s="36">
        <v>-30.049130000000005</v>
      </c>
      <c r="C5" s="36"/>
      <c r="D5" s="36">
        <v>21.11472</v>
      </c>
      <c r="E5" s="36">
        <v>20.98031</v>
      </c>
      <c r="F5" s="36">
        <v>0</v>
      </c>
      <c r="G5" s="36">
        <v>10.30306</v>
      </c>
      <c r="H5" s="36">
        <v>4.22648</v>
      </c>
      <c r="I5" s="36">
        <f>B5+D5+F5-G5</f>
        <v>-19.23747000000001</v>
      </c>
    </row>
    <row r="7" ht="14.25">
      <c r="A7" s="32" t="s">
        <v>48</v>
      </c>
    </row>
    <row r="8" ht="14.25">
      <c r="A8" s="32" t="s">
        <v>49</v>
      </c>
    </row>
    <row r="9" s="37" customFormat="1" ht="14.25">
      <c r="A9" s="37" t="s">
        <v>50</v>
      </c>
    </row>
    <row r="10" ht="14.25">
      <c r="A10" s="32" t="s">
        <v>51</v>
      </c>
    </row>
    <row r="11" ht="14.25">
      <c r="A11" s="32" t="s">
        <v>52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34.375" style="0" customWidth="1"/>
    <col min="4" max="4" width="19.375" style="0" customWidth="1"/>
    <col min="5" max="5" width="21.125" style="0" customWidth="1"/>
    <col min="6" max="6" width="20.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99" t="s">
        <v>53</v>
      </c>
      <c r="B1" s="99"/>
      <c r="C1" s="99"/>
      <c r="D1" s="99"/>
      <c r="E1" s="99"/>
      <c r="F1" s="99"/>
      <c r="G1" s="99"/>
      <c r="H1" s="38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8" ht="13.5" hidden="1" thickBot="1">
      <c r="A3" s="39"/>
      <c r="B3" s="40"/>
      <c r="C3" s="41"/>
      <c r="D3" s="40"/>
      <c r="E3" s="40"/>
      <c r="F3" s="101" t="s">
        <v>54</v>
      </c>
      <c r="G3" s="102"/>
      <c r="H3" s="40"/>
    </row>
    <row r="4" spans="1:8" ht="12.75" hidden="1">
      <c r="A4" s="42" t="s">
        <v>55</v>
      </c>
      <c r="B4" s="43" t="s">
        <v>56</v>
      </c>
      <c r="C4" s="42" t="s">
        <v>57</v>
      </c>
      <c r="D4" s="43" t="s">
        <v>58</v>
      </c>
      <c r="E4" s="44" t="s">
        <v>59</v>
      </c>
      <c r="F4" s="44"/>
      <c r="G4" s="44"/>
      <c r="H4" s="44" t="s">
        <v>60</v>
      </c>
    </row>
    <row r="5" spans="1:8" ht="12.75" hidden="1">
      <c r="A5" s="42" t="s">
        <v>61</v>
      </c>
      <c r="B5" s="43"/>
      <c r="C5" s="45"/>
      <c r="D5" s="43" t="s">
        <v>62</v>
      </c>
      <c r="E5" s="43" t="s">
        <v>63</v>
      </c>
      <c r="F5" s="43" t="s">
        <v>64</v>
      </c>
      <c r="G5" s="43" t="s">
        <v>65</v>
      </c>
      <c r="H5" s="43"/>
    </row>
    <row r="6" spans="1:8" ht="12.75" hidden="1">
      <c r="A6" s="42"/>
      <c r="B6" s="43"/>
      <c r="C6" s="45"/>
      <c r="D6" s="43" t="s">
        <v>66</v>
      </c>
      <c r="E6" s="43"/>
      <c r="F6" s="43" t="s">
        <v>67</v>
      </c>
      <c r="G6" s="43" t="s">
        <v>68</v>
      </c>
      <c r="H6" s="46"/>
    </row>
    <row r="7" spans="1:8" ht="13.5" hidden="1" thickBot="1">
      <c r="A7" s="47"/>
      <c r="B7" s="46"/>
      <c r="C7" s="48"/>
      <c r="D7" s="49"/>
      <c r="E7" s="46"/>
      <c r="F7" s="46"/>
      <c r="G7" s="43" t="s">
        <v>69</v>
      </c>
      <c r="H7" s="46"/>
    </row>
    <row r="8" spans="1:8" ht="12.75" hidden="1">
      <c r="A8" s="40"/>
      <c r="B8" s="50"/>
      <c r="C8" s="41"/>
      <c r="D8" s="40"/>
      <c r="E8" s="40"/>
      <c r="F8" s="40"/>
      <c r="G8" s="50"/>
      <c r="H8" s="50"/>
    </row>
    <row r="9" spans="1:8" ht="12.75" hidden="1">
      <c r="A9" s="43">
        <v>1</v>
      </c>
      <c r="B9" s="51" t="s">
        <v>70</v>
      </c>
      <c r="C9" s="42"/>
      <c r="D9" s="43"/>
      <c r="E9" s="52"/>
      <c r="F9" s="52"/>
      <c r="G9" s="53">
        <f>+E9-F9</f>
        <v>0</v>
      </c>
      <c r="H9" s="54"/>
    </row>
    <row r="10" spans="1:8" ht="12.75" hidden="1">
      <c r="A10" s="43"/>
      <c r="B10" s="51"/>
      <c r="C10" s="42"/>
      <c r="D10" s="43"/>
      <c r="E10" s="52"/>
      <c r="F10" s="52"/>
      <c r="G10" s="53"/>
      <c r="H10" s="54"/>
    </row>
    <row r="11" spans="1:8" ht="12.75" hidden="1">
      <c r="A11" s="43"/>
      <c r="B11" s="51"/>
      <c r="C11" s="55" t="s">
        <v>71</v>
      </c>
      <c r="D11" s="56"/>
      <c r="E11" s="57">
        <f>SUM(E9:E10)</f>
        <v>0</v>
      </c>
      <c r="F11" s="57">
        <f>SUM(F9:F10)</f>
        <v>0</v>
      </c>
      <c r="G11" s="57">
        <f>SUM(G9:G10)</f>
        <v>0</v>
      </c>
      <c r="H11" s="54"/>
    </row>
    <row r="12" spans="1:8" ht="13.5" hidden="1" thickBot="1">
      <c r="A12" s="58"/>
      <c r="B12" s="59"/>
      <c r="C12" s="60"/>
      <c r="D12" s="61"/>
      <c r="E12" s="62"/>
      <c r="F12" s="62"/>
      <c r="G12" s="63"/>
      <c r="H12" s="64"/>
    </row>
    <row r="13" spans="1:8" ht="12.75" hidden="1">
      <c r="A13" s="40"/>
      <c r="B13" s="50"/>
      <c r="C13" s="65"/>
      <c r="D13" s="66"/>
      <c r="E13" s="67"/>
      <c r="F13" s="68"/>
      <c r="G13" s="68"/>
      <c r="H13" s="69"/>
    </row>
    <row r="14" spans="1:8" ht="12.75" hidden="1">
      <c r="A14" s="46"/>
      <c r="B14" s="70" t="s">
        <v>18</v>
      </c>
      <c r="C14" s="71"/>
      <c r="D14" s="45"/>
      <c r="E14" s="72">
        <f>E11</f>
        <v>0</v>
      </c>
      <c r="F14" s="73">
        <f>+F11</f>
        <v>0</v>
      </c>
      <c r="G14" s="74">
        <f>+E14-F14</f>
        <v>0</v>
      </c>
      <c r="H14" s="54"/>
    </row>
    <row r="15" spans="1:8" ht="13.5" hidden="1" thickBot="1">
      <c r="A15" s="49"/>
      <c r="B15" s="75"/>
      <c r="C15" s="76"/>
      <c r="D15" s="77"/>
      <c r="E15" s="61"/>
      <c r="F15" s="78"/>
      <c r="G15" s="78"/>
      <c r="H15" s="78"/>
    </row>
    <row r="18" spans="1:7" ht="54" customHeight="1">
      <c r="A18" s="79" t="s">
        <v>72</v>
      </c>
      <c r="B18" s="79" t="s">
        <v>73</v>
      </c>
      <c r="C18" s="79" t="s">
        <v>74</v>
      </c>
      <c r="D18" s="79" t="s">
        <v>75</v>
      </c>
      <c r="E18" s="80" t="s">
        <v>76</v>
      </c>
      <c r="F18" s="79" t="s">
        <v>77</v>
      </c>
      <c r="G18" s="81"/>
    </row>
    <row r="19" spans="1:7" ht="15">
      <c r="A19" s="82">
        <v>1</v>
      </c>
      <c r="B19" s="83">
        <v>4413.050000000003</v>
      </c>
      <c r="C19" s="83">
        <v>13498.56</v>
      </c>
      <c r="D19" s="83">
        <v>14845.38</v>
      </c>
      <c r="E19" s="83">
        <v>14014.560000000005</v>
      </c>
      <c r="F19" s="83">
        <f>+B19+C19-D19</f>
        <v>3066.2300000000014</v>
      </c>
      <c r="G19" s="84"/>
    </row>
    <row r="22" spans="1:5" ht="70.5" customHeight="1">
      <c r="A22" s="79" t="s">
        <v>72</v>
      </c>
      <c r="B22" s="79" t="s">
        <v>78</v>
      </c>
      <c r="C22" s="79" t="s">
        <v>79</v>
      </c>
      <c r="D22" s="79" t="s">
        <v>80</v>
      </c>
      <c r="E22" s="79" t="s">
        <v>81</v>
      </c>
    </row>
    <row r="23" spans="1:5" ht="15">
      <c r="A23" s="85">
        <v>1</v>
      </c>
      <c r="B23" s="86">
        <v>-47698.729999999996</v>
      </c>
      <c r="C23" s="86">
        <f>+D19+E19</f>
        <v>28859.940000000002</v>
      </c>
      <c r="D23" s="86">
        <v>0</v>
      </c>
      <c r="E23" s="86">
        <f>+B23+C23-D23</f>
        <v>-18838.789999999994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2014-06-26T10:37:14Z</dcterms:created>
  <dcterms:modified xsi:type="dcterms:W3CDTF">2014-07-04T07:07:59Z</dcterms:modified>
  <cp:category/>
  <cp:version/>
  <cp:contentType/>
  <cp:contentStatus/>
</cp:coreProperties>
</file>