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<sst xmlns="http://schemas.openxmlformats.org/spreadsheetml/2006/main" count="69" uniqueCount="62">
  <si>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</si>
  <si>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</si>
  <si>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</si>
  <si>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11/1 по ул. Д.Кожемякина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</si>
  <si>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</si>
  <si>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</si>
  <si>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</si>
  <si>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</si>
  <si>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</si>
  <si>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</si>
  <si>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</si>
  <si>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</si>
  <si>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</si>
  <si>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</si>
  <si>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</si>
  <si>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</si>
  <si>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</si>
  <si>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</si>
  <si>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</si>
  <si>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</si>
  <si>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</si>
  <si>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</si>
  <si>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Н/2009-75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</si>
  <si>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</si>
  <si>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</si>
  <si>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</si>
  <si>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</si>
  <si>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</si>
  <si>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</si>
  <si>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</si>
  <si>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</si>
  <si>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</si>
  <si>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</si>
  <si>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</si>
  <si>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</si>
  <si>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</si>
  <si>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</si>
  <si>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</si>
  <si>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</si>
  <si>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</si>
  <si>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</si>
  <si>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</si>
  <si>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11/1 по ул. Д.Кожемякина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</si>
  <si>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</si>
  <si>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</si>
  <si>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</si>
  <si>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</si>
  <si>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</si>
  <si>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</si>
  <si>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</si>
  <si>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</si>
  <si>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</si>
  <si>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</si>
  <si>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118,26</t>
    </r>
    <r>
      <rPr>
        <sz val="10"/>
        <rFont val="Arial Cyr"/>
        <family val="0"/>
      </rPr>
      <t xml:space="preserve"> тыс.рублей, в том числе:</t>
    </r>
  </si>
  <si>
    <t>ремонт ЦО, ХВС, ГВС - 11,86 т.р.</t>
  </si>
  <si>
    <t>монтаж эл.счетчика, смена ламп - 13,41 т.р.</t>
  </si>
  <si>
    <t>аварийное обслуживание - 15,59 т.р.</t>
  </si>
  <si>
    <t>проверка вентканалов - 1,89 т.р.</t>
  </si>
  <si>
    <t>очистка кровли и козырьков от снега - 33,74 т.р.</t>
  </si>
  <si>
    <t>герметизация швов - 27,52 т.р.</t>
  </si>
  <si>
    <t>установка съезда - 8,10 т.р.</t>
  </si>
  <si>
    <t>восстановление кровли козырьков - 6,15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</si>
</sst>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11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1" fillId="0" borderId="0" xfId="52">
      <alignment/>
      <protection/>
    </xf>
    <xf numFmtId="0" fontId="31" fillId="0" borderId="17" xfId="52" applyBorder="1" applyAlignment="1">
      <alignment horizontal="center" vertical="center" wrapText="1"/>
      <protection/>
    </xf>
    <xf numFmtId="0" fontId="31" fillId="0" borderId="17" xfId="52" applyFont="1" applyBorder="1" applyAlignment="1">
      <alignment horizontal="center" vertical="center" wrapText="1"/>
      <protection/>
    </xf>
    <xf numFmtId="0" fontId="39" fillId="0" borderId="17" xfId="52" applyFont="1" applyBorder="1" applyAlignment="1">
      <alignment horizontal="center" vertical="center"/>
      <protection/>
    </xf>
    <xf numFmtId="2" fontId="39" fillId="0" borderId="17" xfId="52" applyNumberFormat="1" applyFont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1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G37" sqref="G37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6" customWidth="1"/>
    <col min="4" max="4" width="14.50390625" style="36" customWidth="1"/>
    <col min="5" max="5" width="11.875" style="36" customWidth="1"/>
    <col min="6" max="6" width="13.375" style="36" customWidth="1"/>
    <col min="7" max="7" width="11.875" style="36" customWidth="1"/>
    <col min="8" max="8" width="14.50390625" style="36" customWidth="1"/>
    <col min="9" max="9" width="33.50390625" style="36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50" t="s">
        <v>1</v>
      </c>
      <c r="D5" s="50"/>
      <c r="E5" s="50"/>
      <c r="F5" s="50"/>
      <c r="G5" s="50"/>
      <c r="H5" s="50"/>
      <c r="I5" s="50"/>
    </row>
    <row r="6" spans="3:9" ht="12.75">
      <c r="C6" s="51" t="s">
        <v>2</v>
      </c>
      <c r="D6" s="51"/>
      <c r="E6" s="51"/>
      <c r="F6" s="51"/>
      <c r="G6" s="51"/>
      <c r="H6" s="51"/>
      <c r="I6" s="51"/>
    </row>
    <row r="7" spans="3:9" ht="12.75">
      <c r="C7" s="51" t="s">
        <v>3</v>
      </c>
      <c r="D7" s="51"/>
      <c r="E7" s="51"/>
      <c r="F7" s="51"/>
      <c r="G7" s="51"/>
      <c r="H7" s="51"/>
      <c r="I7" s="51"/>
    </row>
    <row r="8" spans="3:9" ht="6" customHeight="1" thickBot="1">
      <c r="C8" s="52"/>
      <c r="D8" s="52"/>
      <c r="E8" s="52"/>
      <c r="F8" s="52"/>
      <c r="G8" s="52"/>
      <c r="H8" s="52"/>
      <c r="I8" s="52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53" t="s">
        <v>11</v>
      </c>
      <c r="D10" s="43"/>
      <c r="E10" s="43"/>
      <c r="F10" s="43"/>
      <c r="G10" s="43"/>
      <c r="H10" s="43"/>
      <c r="I10" s="54"/>
    </row>
    <row r="11" spans="3:9" ht="13.5" customHeight="1" thickBot="1">
      <c r="C11" s="12" t="s">
        <v>12</v>
      </c>
      <c r="D11" s="13">
        <v>258032.31000000006</v>
      </c>
      <c r="E11" s="14">
        <v>3812091.85</v>
      </c>
      <c r="F11" s="14">
        <v>3662844.16</v>
      </c>
      <c r="G11" s="14">
        <v>3730411.2524200003</v>
      </c>
      <c r="H11" s="14">
        <f>+D11+E11-F11</f>
        <v>407280</v>
      </c>
      <c r="I11" s="55" t="s">
        <v>13</v>
      </c>
    </row>
    <row r="12" spans="3:9" ht="13.5" customHeight="1" thickBot="1">
      <c r="C12" s="12" t="s">
        <v>14</v>
      </c>
      <c r="D12" s="13">
        <v>85442.77000000002</v>
      </c>
      <c r="E12" s="15">
        <v>687140.55</v>
      </c>
      <c r="F12" s="15">
        <v>657078.39</v>
      </c>
      <c r="G12" s="14">
        <v>991542.6216800001</v>
      </c>
      <c r="H12" s="14">
        <f>+D12+E12-F12</f>
        <v>115504.93000000005</v>
      </c>
      <c r="I12" s="56"/>
    </row>
    <row r="13" spans="3:9" ht="13.5" customHeight="1" thickBot="1">
      <c r="C13" s="12" t="s">
        <v>15</v>
      </c>
      <c r="D13" s="16">
        <v>52240.5</v>
      </c>
      <c r="E13" s="15">
        <v>543997.48</v>
      </c>
      <c r="F13" s="15">
        <v>515413.07</v>
      </c>
      <c r="G13" s="14">
        <v>532519.63</v>
      </c>
      <c r="H13" s="14">
        <f>+D13+E13-F13</f>
        <v>80824.90999999997</v>
      </c>
      <c r="I13" s="56"/>
    </row>
    <row r="14" spans="3:9" ht="13.5" customHeight="1" thickBot="1">
      <c r="C14" s="12" t="s">
        <v>16</v>
      </c>
      <c r="D14" s="13">
        <v>27156.389999999956</v>
      </c>
      <c r="E14" s="15">
        <v>278684.28</v>
      </c>
      <c r="F14" s="15">
        <v>263504.86</v>
      </c>
      <c r="G14" s="14">
        <f>+E14</f>
        <v>278684.28</v>
      </c>
      <c r="H14" s="14">
        <f>+D14+E14-F14</f>
        <v>42335.81</v>
      </c>
      <c r="I14" s="56"/>
    </row>
    <row r="15" spans="3:9" ht="13.5" customHeight="1" thickBot="1">
      <c r="C15" s="12" t="s">
        <v>17</v>
      </c>
      <c r="D15" s="16">
        <v>0</v>
      </c>
      <c r="E15" s="15">
        <v>51818.85</v>
      </c>
      <c r="F15" s="15">
        <v>56737.04</v>
      </c>
      <c r="G15" s="14">
        <f>+E15+40920.35</f>
        <v>92739.2</v>
      </c>
      <c r="H15" s="14">
        <f>+D15+E15-F15</f>
        <v>-4918.190000000002</v>
      </c>
      <c r="I15" s="57"/>
    </row>
    <row r="16" spans="3:9" ht="13.5" customHeight="1" thickBot="1">
      <c r="C16" s="12" t="s">
        <v>18</v>
      </c>
      <c r="D16" s="17">
        <f>SUM(D11:D15)</f>
        <v>422871.97000000003</v>
      </c>
      <c r="E16" s="17">
        <f>SUM(E11:E15)</f>
        <v>5373733.010000001</v>
      </c>
      <c r="F16" s="17">
        <f>SUM(F11:F15)</f>
        <v>5155577.5200000005</v>
      </c>
      <c r="G16" s="17">
        <f>SUM(G11:G15)</f>
        <v>5625896.984100001</v>
      </c>
      <c r="H16" s="17">
        <f>SUM(H11:H15)</f>
        <v>641027.4600000002</v>
      </c>
      <c r="I16" s="18"/>
    </row>
    <row r="17" spans="3:9" ht="13.5" customHeight="1" thickBot="1">
      <c r="C17" s="43" t="s">
        <v>19</v>
      </c>
      <c r="D17" s="43"/>
      <c r="E17" s="43"/>
      <c r="F17" s="43"/>
      <c r="G17" s="43"/>
      <c r="H17" s="43"/>
      <c r="I17" s="43"/>
    </row>
    <row r="18" spans="3:9" ht="38.25" customHeight="1" thickBot="1">
      <c r="C18" s="19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0" t="s">
        <v>20</v>
      </c>
    </row>
    <row r="19" spans="3:9" ht="13.5" customHeight="1" thickBot="1">
      <c r="C19" s="9" t="s">
        <v>21</v>
      </c>
      <c r="D19" s="21">
        <v>154279.34999999963</v>
      </c>
      <c r="E19" s="22">
        <v>1974537.66</v>
      </c>
      <c r="F19" s="22">
        <v>1906021.4</v>
      </c>
      <c r="G19" s="22">
        <f>+E19</f>
        <v>1974537.66</v>
      </c>
      <c r="H19" s="22">
        <f>+D19+E19-F19</f>
        <v>222795.60999999987</v>
      </c>
      <c r="I19" s="44" t="s">
        <v>22</v>
      </c>
    </row>
    <row r="20" spans="3:10" ht="14.25" customHeight="1" thickBot="1">
      <c r="C20" s="12" t="s">
        <v>23</v>
      </c>
      <c r="D20" s="13">
        <v>32457.99000000005</v>
      </c>
      <c r="E20" s="14">
        <v>406232.79</v>
      </c>
      <c r="F20" s="14">
        <v>392155.07</v>
      </c>
      <c r="G20" s="22">
        <v>118262.02450008286</v>
      </c>
      <c r="H20" s="22">
        <f aca="true" t="shared" si="0" ref="H20:H27">+D20+E20-F20</f>
        <v>46535.71000000002</v>
      </c>
      <c r="I20" s="45"/>
      <c r="J20" s="23"/>
    </row>
    <row r="21" spans="3:9" ht="13.5" customHeight="1" hidden="1">
      <c r="C21" s="19" t="s">
        <v>24</v>
      </c>
      <c r="D21" s="24">
        <v>0</v>
      </c>
      <c r="E21" s="14"/>
      <c r="F21" s="14"/>
      <c r="G21" s="22"/>
      <c r="H21" s="22">
        <f t="shared" si="0"/>
        <v>0</v>
      </c>
      <c r="I21" s="25"/>
    </row>
    <row r="22" spans="3:9" ht="12.75" customHeight="1" thickBot="1">
      <c r="C22" s="12" t="s">
        <v>25</v>
      </c>
      <c r="D22" s="13">
        <v>22512.109999999928</v>
      </c>
      <c r="E22" s="14">
        <v>295191.69</v>
      </c>
      <c r="F22" s="14">
        <v>285181.37</v>
      </c>
      <c r="G22" s="22">
        <f>+E22</f>
        <v>295191.69</v>
      </c>
      <c r="H22" s="22">
        <f t="shared" si="0"/>
        <v>32522.429999999935</v>
      </c>
      <c r="I22" s="26" t="s">
        <v>26</v>
      </c>
    </row>
    <row r="23" spans="3:9" ht="13.5" customHeight="1" thickBot="1">
      <c r="C23" s="12" t="s">
        <v>27</v>
      </c>
      <c r="D23" s="13">
        <v>34523.01999999996</v>
      </c>
      <c r="E23" s="14">
        <v>441931.95</v>
      </c>
      <c r="F23" s="14">
        <v>426575.79</v>
      </c>
      <c r="G23" s="22">
        <v>478186.7472371232</v>
      </c>
      <c r="H23" s="22">
        <f t="shared" si="0"/>
        <v>49879.17999999999</v>
      </c>
      <c r="I23" s="25" t="s">
        <v>28</v>
      </c>
    </row>
    <row r="24" spans="3:9" ht="13.5" customHeight="1" thickBot="1">
      <c r="C24" s="12" t="s">
        <v>29</v>
      </c>
      <c r="D24" s="16">
        <v>1192.0300000000025</v>
      </c>
      <c r="E24" s="15">
        <v>14771.88</v>
      </c>
      <c r="F24" s="15">
        <v>14264.38</v>
      </c>
      <c r="G24" s="22">
        <f>+E24</f>
        <v>14771.88</v>
      </c>
      <c r="H24" s="22">
        <f>+D24+E24-F24</f>
        <v>1699.5300000000025</v>
      </c>
      <c r="I24" s="25" t="s">
        <v>30</v>
      </c>
    </row>
    <row r="25" spans="3:9" ht="13.5" customHeight="1" thickBot="1">
      <c r="C25" s="19" t="s">
        <v>31</v>
      </c>
      <c r="D25" s="27">
        <v>20404.369999999966</v>
      </c>
      <c r="E25" s="28">
        <v>249904.57</v>
      </c>
      <c r="F25" s="28">
        <v>240069.19</v>
      </c>
      <c r="G25" s="22">
        <f>+E25</f>
        <v>249904.57</v>
      </c>
      <c r="H25" s="22">
        <f>+D25+E25-F25</f>
        <v>30239.74999999994</v>
      </c>
      <c r="I25" s="25"/>
    </row>
    <row r="26" spans="3:9" ht="13.5" customHeight="1" thickBot="1">
      <c r="C26" s="12" t="s">
        <v>32</v>
      </c>
      <c r="D26" s="13">
        <v>5603.390000000014</v>
      </c>
      <c r="E26" s="15">
        <v>70167.84</v>
      </c>
      <c r="F26" s="15">
        <v>67746.78</v>
      </c>
      <c r="G26" s="22">
        <f>+E26</f>
        <v>70167.84</v>
      </c>
      <c r="H26" s="22">
        <f t="shared" si="0"/>
        <v>8024.450000000012</v>
      </c>
      <c r="I26" s="25" t="s">
        <v>33</v>
      </c>
    </row>
    <row r="27" spans="3:9" ht="13.5" customHeight="1" thickBot="1">
      <c r="C27" s="12" t="s">
        <v>34</v>
      </c>
      <c r="D27" s="27">
        <v>0</v>
      </c>
      <c r="E27" s="15">
        <v>3140</v>
      </c>
      <c r="F27" s="15">
        <v>3140</v>
      </c>
      <c r="G27" s="14">
        <f>E27</f>
        <v>3140</v>
      </c>
      <c r="H27" s="15">
        <f t="shared" si="0"/>
        <v>0</v>
      </c>
      <c r="I27" s="25"/>
    </row>
    <row r="28" spans="3:9" s="31" customFormat="1" ht="13.5" customHeight="1" thickBot="1">
      <c r="C28" s="12" t="s">
        <v>18</v>
      </c>
      <c r="D28" s="29">
        <f>SUM(D19:D27)</f>
        <v>270972.25999999954</v>
      </c>
      <c r="E28" s="29">
        <f>SUM(E19:E27)</f>
        <v>3455878.3799999994</v>
      </c>
      <c r="F28" s="29">
        <f>SUM(F19:F27)</f>
        <v>3335153.9799999995</v>
      </c>
      <c r="G28" s="29">
        <f>SUM(G19:G27)</f>
        <v>3204162.4117372055</v>
      </c>
      <c r="H28" s="29">
        <f>SUM(H19:H27)</f>
        <v>391696.6599999998</v>
      </c>
      <c r="I28" s="30"/>
    </row>
    <row r="29" spans="3:9" ht="13.5" customHeight="1" thickBot="1">
      <c r="C29" s="46" t="s">
        <v>35</v>
      </c>
      <c r="D29" s="46"/>
      <c r="E29" s="46"/>
      <c r="F29" s="46"/>
      <c r="G29" s="46"/>
      <c r="H29" s="46"/>
      <c r="I29" s="46"/>
    </row>
    <row r="30" spans="3:9" ht="26.25" customHeight="1" thickBot="1">
      <c r="C30" s="32" t="s">
        <v>36</v>
      </c>
      <c r="D30" s="47" t="s">
        <v>37</v>
      </c>
      <c r="E30" s="48"/>
      <c r="F30" s="48"/>
      <c r="G30" s="48"/>
      <c r="H30" s="49"/>
      <c r="I30" s="33" t="s">
        <v>38</v>
      </c>
    </row>
    <row r="31" spans="3:8" ht="19.5" customHeight="1">
      <c r="C31" s="34" t="s">
        <v>39</v>
      </c>
      <c r="D31" s="34"/>
      <c r="E31" s="34"/>
      <c r="F31" s="34"/>
      <c r="G31" s="34"/>
      <c r="H31" s="35">
        <f>+H16+H28</f>
        <v>1032724.12</v>
      </c>
    </row>
    <row r="32" spans="4:6" ht="12.75">
      <c r="D32" s="37"/>
      <c r="E32" s="37"/>
      <c r="F32" s="37"/>
    </row>
  </sheetData>
  <sheetProtection/>
  <mergeCells count="10">
    <mergeCell ref="C17:I17"/>
    <mergeCell ref="I19:I20"/>
    <mergeCell ref="C29:I29"/>
    <mergeCell ref="D30:H30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15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8" customWidth="1"/>
    <col min="2" max="2" width="12.50390625" style="38" customWidth="1"/>
    <col min="3" max="3" width="13.375" style="38" hidden="1" customWidth="1"/>
    <col min="4" max="4" width="12.125" style="38" customWidth="1"/>
    <col min="5" max="5" width="13.50390625" style="38" customWidth="1"/>
    <col min="6" max="6" width="13.375" style="38" customWidth="1"/>
    <col min="7" max="7" width="14.375" style="38" customWidth="1"/>
    <col min="8" max="8" width="15.125" style="38" customWidth="1"/>
    <col min="9" max="9" width="14.375" style="38" customWidth="1"/>
    <col min="10" max="16384" width="8.875" style="38" customWidth="1"/>
  </cols>
  <sheetData>
    <row r="1" spans="1:9" ht="14.25">
      <c r="A1" s="58" t="s">
        <v>40</v>
      </c>
      <c r="B1" s="58"/>
      <c r="C1" s="58"/>
      <c r="D1" s="58"/>
      <c r="E1" s="58"/>
      <c r="F1" s="58"/>
      <c r="G1" s="58"/>
      <c r="H1" s="58"/>
      <c r="I1" s="58"/>
    </row>
    <row r="2" spans="1:9" ht="14.25">
      <c r="A2" s="58" t="s">
        <v>41</v>
      </c>
      <c r="B2" s="58"/>
      <c r="C2" s="58"/>
      <c r="D2" s="58"/>
      <c r="E2" s="58"/>
      <c r="F2" s="58"/>
      <c r="G2" s="58"/>
      <c r="H2" s="58"/>
      <c r="I2" s="58"/>
    </row>
    <row r="3" spans="1:9" ht="14.25">
      <c r="A3" s="58" t="s">
        <v>42</v>
      </c>
      <c r="B3" s="58"/>
      <c r="C3" s="58"/>
      <c r="D3" s="58"/>
      <c r="E3" s="58"/>
      <c r="F3" s="58"/>
      <c r="G3" s="58"/>
      <c r="H3" s="58"/>
      <c r="I3" s="58"/>
    </row>
    <row r="4" spans="1:9" ht="57">
      <c r="A4" s="39" t="s">
        <v>43</v>
      </c>
      <c r="B4" s="39" t="s">
        <v>44</v>
      </c>
      <c r="C4" s="39" t="s">
        <v>45</v>
      </c>
      <c r="D4" s="39" t="s">
        <v>46</v>
      </c>
      <c r="E4" s="39" t="s">
        <v>47</v>
      </c>
      <c r="F4" s="40" t="s">
        <v>48</v>
      </c>
      <c r="G4" s="40" t="s">
        <v>49</v>
      </c>
      <c r="H4" s="39" t="s">
        <v>50</v>
      </c>
      <c r="I4" s="39" t="s">
        <v>51</v>
      </c>
    </row>
    <row r="5" spans="1:9" ht="14.25">
      <c r="A5" s="41" t="s">
        <v>52</v>
      </c>
      <c r="B5" s="42">
        <v>-28.59201</v>
      </c>
      <c r="C5" s="42"/>
      <c r="D5" s="42">
        <v>406.23279</v>
      </c>
      <c r="E5" s="42">
        <v>392.15507</v>
      </c>
      <c r="F5" s="42">
        <v>2.16</v>
      </c>
      <c r="G5" s="42">
        <v>118.26202</v>
      </c>
      <c r="H5" s="42">
        <v>46.53571</v>
      </c>
      <c r="I5" s="42">
        <f>B5+D5+F5-G5</f>
        <v>261.53876</v>
      </c>
    </row>
    <row r="7" ht="14.25">
      <c r="A7" s="38" t="s">
        <v>53</v>
      </c>
    </row>
    <row r="8" ht="14.25">
      <c r="A8" s="38" t="s">
        <v>54</v>
      </c>
    </row>
    <row r="9" ht="14.25">
      <c r="A9" s="38" t="s">
        <v>55</v>
      </c>
    </row>
    <row r="10" ht="14.25">
      <c r="A10" s="38" t="s">
        <v>56</v>
      </c>
    </row>
    <row r="11" ht="14.25">
      <c r="A11" s="38" t="s">
        <v>57</v>
      </c>
    </row>
    <row r="12" ht="14.25">
      <c r="A12" s="38" t="s">
        <v>58</v>
      </c>
    </row>
    <row r="13" ht="14.25">
      <c r="A13" s="38" t="s">
        <v>59</v>
      </c>
    </row>
    <row r="14" ht="14.25">
      <c r="A14" s="38" t="s">
        <v>60</v>
      </c>
    </row>
    <row r="15" ht="14.25">
      <c r="A15" s="38" t="s">
        <v>61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2014-06-26T10:52:53Z</dcterms:created>
  <dcterms:modified xsi:type="dcterms:W3CDTF">2014-07-04T07:36:47Z</dcterms:modified>
  <cp:category/>
  <cp:version/>
  <cp:contentType/>
  <cp:contentStatus/>
</cp:coreProperties>
</file>