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<sst xmlns="http://schemas.openxmlformats.org/spreadsheetml/2006/main" count="69" uniqueCount="62">
  <si>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</si>
  <si>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</si>
  <si>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</si>
  <si>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  по ул. Ларина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</si>
  <si>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</si>
  <si>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</si>
  <si>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</si>
  <si>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</si>
  <si>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</si>
  <si>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</si>
  <si>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</si>
  <si>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</si>
  <si>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</si>
  <si>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</si>
  <si>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</si>
  <si>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</si>
  <si>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</si>
  <si>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</si>
  <si>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</si>
  <si>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</si>
  <si>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</si>
  <si>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</si>
  <si>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Н/2008-72/1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</si>
  <si>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</si>
  <si>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</si>
  <si>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</si>
  <si>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</si>
  <si>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</si>
  <si>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</si>
  <si>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</si>
  <si>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</si>
  <si>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</si>
  <si>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 xml:space="preserve">т/о узлов учета теп/энергии 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</si>
  <si>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</si>
  <si>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</si>
  <si>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</si>
  <si>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</si>
  <si>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</si>
  <si>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</si>
  <si>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</si>
  <si>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</si>
  <si>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</si>
  <si>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№14  по ул. Ларина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</si>
  <si>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</si>
  <si>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</si>
  <si>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</si>
  <si>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</si>
  <si>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</si>
  <si>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</si>
  <si>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</si>
  <si>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</si>
  <si>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</si>
  <si>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</si>
  <si>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256,50 </t>
    </r>
    <r>
      <rPr>
        <sz val="10"/>
        <rFont val="Arial Cyr"/>
        <family val="0"/>
      </rPr>
      <t>тыс.рублей, в том числе:</t>
    </r>
  </si>
  <si>
    <t>ремонт канализации - 4,76 т.р.</t>
  </si>
  <si>
    <t>замена стояка хвс - 55,98 т.р.</t>
  </si>
  <si>
    <t>ремонт узла учета хвс - 115,12 т.р.</t>
  </si>
  <si>
    <t>аварийное обслуживание - 4,05 т.р.</t>
  </si>
  <si>
    <t>проверка вентканалов - 1,66 т.р.</t>
  </si>
  <si>
    <t>монтаж эл.счетчика, ремонт электропроводки, смена ламп - 10,33 т.р.</t>
  </si>
  <si>
    <t>герметизация швов - 54,71 т.р.</t>
  </si>
  <si>
    <t>ремонт кровельного покрытия - 9,89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</si>
</sst>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2" fontId="41" fillId="0" borderId="17" xfId="52" applyNumberFormat="1" applyFont="1" applyBorder="1" applyAlignment="1">
      <alignment horizontal="center" vertical="center"/>
      <protection/>
    </xf>
    <xf numFmtId="0" fontId="33" fillId="0" borderId="0" xfId="52" applyBorder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4" sqref="D34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48" t="s">
        <v>1</v>
      </c>
      <c r="D5" s="48"/>
      <c r="E5" s="48"/>
      <c r="F5" s="48"/>
      <c r="G5" s="48"/>
      <c r="H5" s="48"/>
      <c r="I5" s="48"/>
    </row>
    <row r="6" spans="3:9" ht="12.75">
      <c r="C6" s="49" t="s">
        <v>2</v>
      </c>
      <c r="D6" s="49"/>
      <c r="E6" s="49"/>
      <c r="F6" s="49"/>
      <c r="G6" s="49"/>
      <c r="H6" s="49"/>
      <c r="I6" s="49"/>
    </row>
    <row r="7" spans="3:9" ht="12.75">
      <c r="C7" s="49" t="s">
        <v>3</v>
      </c>
      <c r="D7" s="49"/>
      <c r="E7" s="49"/>
      <c r="F7" s="49"/>
      <c r="G7" s="49"/>
      <c r="H7" s="49"/>
      <c r="I7" s="49"/>
    </row>
    <row r="8" spans="3:9" ht="6" customHeight="1" thickBot="1">
      <c r="C8" s="50"/>
      <c r="D8" s="50"/>
      <c r="E8" s="50"/>
      <c r="F8" s="50"/>
      <c r="G8" s="50"/>
      <c r="H8" s="50"/>
      <c r="I8" s="50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51" t="s">
        <v>11</v>
      </c>
      <c r="D10" s="41"/>
      <c r="E10" s="41"/>
      <c r="F10" s="41"/>
      <c r="G10" s="41"/>
      <c r="H10" s="41"/>
      <c r="I10" s="52"/>
    </row>
    <row r="11" spans="3:9" ht="13.5" customHeight="1" thickBot="1">
      <c r="C11" s="12" t="s">
        <v>12</v>
      </c>
      <c r="D11" s="13">
        <v>78639.3999999999</v>
      </c>
      <c r="E11" s="14">
        <v>1551293.67</v>
      </c>
      <c r="F11" s="14">
        <v>1506269.5999999999</v>
      </c>
      <c r="G11" s="14">
        <v>1178237.50752</v>
      </c>
      <c r="H11" s="14">
        <f>+D11+E11-F11</f>
        <v>123663.46999999997</v>
      </c>
      <c r="I11" s="53" t="s">
        <v>13</v>
      </c>
    </row>
    <row r="12" spans="3:9" ht="13.5" customHeight="1" thickBot="1">
      <c r="C12" s="12" t="s">
        <v>14</v>
      </c>
      <c r="D12" s="13">
        <v>12420.640000000043</v>
      </c>
      <c r="E12" s="15">
        <v>261656.87</v>
      </c>
      <c r="F12" s="15">
        <v>251208.89</v>
      </c>
      <c r="G12" s="14">
        <v>611229.54006</v>
      </c>
      <c r="H12" s="14">
        <f>+D12+E12-F12</f>
        <v>22868.619999999995</v>
      </c>
      <c r="I12" s="54"/>
    </row>
    <row r="13" spans="3:9" ht="13.5" customHeight="1" thickBot="1">
      <c r="C13" s="12" t="s">
        <v>15</v>
      </c>
      <c r="D13" s="13">
        <v>12225.99000000002</v>
      </c>
      <c r="E13" s="15">
        <v>199384.77</v>
      </c>
      <c r="F13" s="15">
        <v>194115.50999999998</v>
      </c>
      <c r="G13" s="14">
        <v>203556.84</v>
      </c>
      <c r="H13" s="14">
        <f>+D13+E13-F13</f>
        <v>17495.25000000003</v>
      </c>
      <c r="I13" s="54"/>
    </row>
    <row r="14" spans="3:9" ht="13.5" customHeight="1" thickBot="1">
      <c r="C14" s="12" t="s">
        <v>16</v>
      </c>
      <c r="D14" s="13">
        <v>5666.630000000019</v>
      </c>
      <c r="E14" s="15">
        <v>103749.65</v>
      </c>
      <c r="F14" s="15">
        <v>100627.16</v>
      </c>
      <c r="G14" s="14">
        <f>+E14</f>
        <v>103749.65</v>
      </c>
      <c r="H14" s="14">
        <f>+D14+E14-F14</f>
        <v>8789.12000000001</v>
      </c>
      <c r="I14" s="54"/>
    </row>
    <row r="15" spans="3:9" ht="13.5" customHeight="1" thickBot="1">
      <c r="C15" s="12" t="s">
        <v>17</v>
      </c>
      <c r="D15" s="13">
        <v>0</v>
      </c>
      <c r="E15" s="15">
        <v>52506.06</v>
      </c>
      <c r="F15" s="15">
        <v>50610.86</v>
      </c>
      <c r="G15" s="14">
        <f>+E15+18093.86</f>
        <v>70599.92</v>
      </c>
      <c r="H15" s="14">
        <f>+D15+E15-F15</f>
        <v>1895.199999999997</v>
      </c>
      <c r="I15" s="55"/>
    </row>
    <row r="16" spans="3:9" ht="13.5" customHeight="1" thickBot="1">
      <c r="C16" s="12" t="s">
        <v>18</v>
      </c>
      <c r="D16" s="16">
        <f>SUM(D11:D15)</f>
        <v>108952.65999999999</v>
      </c>
      <c r="E16" s="16">
        <f>SUM(E11:E15)</f>
        <v>2168591.02</v>
      </c>
      <c r="F16" s="16">
        <f>SUM(F11:F15)</f>
        <v>2102832.0199999996</v>
      </c>
      <c r="G16" s="16">
        <f>SUM(G11:G15)</f>
        <v>2167373.45758</v>
      </c>
      <c r="H16" s="16">
        <f>SUM(H11:H15)</f>
        <v>174711.66000000003</v>
      </c>
      <c r="I16" s="17"/>
    </row>
    <row r="17" spans="3:9" ht="13.5" customHeight="1" thickBot="1">
      <c r="C17" s="41" t="s">
        <v>19</v>
      </c>
      <c r="D17" s="41"/>
      <c r="E17" s="41"/>
      <c r="F17" s="41"/>
      <c r="G17" s="41"/>
      <c r="H17" s="41"/>
      <c r="I17" s="41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47742.359999999986</v>
      </c>
      <c r="E19" s="21">
        <v>780145.68</v>
      </c>
      <c r="F19" s="21">
        <v>761725.68</v>
      </c>
      <c r="G19" s="21">
        <f>+E19</f>
        <v>780145.68</v>
      </c>
      <c r="H19" s="21">
        <f>+D19+E19-F19</f>
        <v>66162.35999999999</v>
      </c>
      <c r="I19" s="42" t="s">
        <v>22</v>
      </c>
    </row>
    <row r="20" spans="3:10" ht="14.25" customHeight="1" thickBot="1">
      <c r="C20" s="12" t="s">
        <v>23</v>
      </c>
      <c r="D20" s="13">
        <v>8204.239999999962</v>
      </c>
      <c r="E20" s="14">
        <v>134063.28</v>
      </c>
      <c r="F20" s="14">
        <v>130897.91</v>
      </c>
      <c r="G20" s="21">
        <v>256497.19599112924</v>
      </c>
      <c r="H20" s="21">
        <f aca="true" t="shared" si="0" ref="H20:H26">+D20+E20-F20</f>
        <v>11369.609999999957</v>
      </c>
      <c r="I20" s="43"/>
      <c r="J20" s="22"/>
    </row>
    <row r="21" spans="3:9" ht="13.5" customHeight="1" hidden="1">
      <c r="C21" s="18" t="s">
        <v>24</v>
      </c>
      <c r="D21" s="23">
        <v>0</v>
      </c>
      <c r="E21" s="14"/>
      <c r="F21" s="14"/>
      <c r="G21" s="21"/>
      <c r="H21" s="21">
        <f t="shared" si="0"/>
        <v>0</v>
      </c>
      <c r="I21" s="24"/>
    </row>
    <row r="22" spans="3:9" ht="12.75" customHeight="1" hidden="1">
      <c r="C22" s="12" t="s">
        <v>25</v>
      </c>
      <c r="D22" s="13">
        <v>0</v>
      </c>
      <c r="E22" s="14"/>
      <c r="F22" s="14"/>
      <c r="G22" s="21"/>
      <c r="H22" s="21">
        <f t="shared" si="0"/>
        <v>0</v>
      </c>
      <c r="I22" s="25" t="s">
        <v>26</v>
      </c>
    </row>
    <row r="23" spans="3:9" ht="13.5" customHeight="1" thickBot="1">
      <c r="C23" s="12" t="s">
        <v>27</v>
      </c>
      <c r="D23" s="13">
        <v>10665.470000000001</v>
      </c>
      <c r="E23" s="14">
        <v>174282.12</v>
      </c>
      <c r="F23" s="14">
        <v>170167.15</v>
      </c>
      <c r="G23" s="21">
        <v>157041.87240932402</v>
      </c>
      <c r="H23" s="21">
        <f t="shared" si="0"/>
        <v>14780.440000000002</v>
      </c>
      <c r="I23" s="26" t="s">
        <v>28</v>
      </c>
    </row>
    <row r="24" spans="3:9" ht="13.5" customHeight="1" thickBot="1">
      <c r="C24" s="12" t="s">
        <v>29</v>
      </c>
      <c r="D24" s="13">
        <v>504.8600000000006</v>
      </c>
      <c r="E24" s="15">
        <v>8250.24</v>
      </c>
      <c r="F24" s="15">
        <v>8055.49</v>
      </c>
      <c r="G24" s="21">
        <f>+E24</f>
        <v>8250.24</v>
      </c>
      <c r="H24" s="21">
        <f t="shared" si="0"/>
        <v>699.6100000000006</v>
      </c>
      <c r="I24" s="26" t="s">
        <v>30</v>
      </c>
    </row>
    <row r="25" spans="3:9" ht="13.5" customHeight="1" thickBot="1">
      <c r="C25" s="18" t="s">
        <v>31</v>
      </c>
      <c r="D25" s="13">
        <v>5630.279999999984</v>
      </c>
      <c r="E25" s="15">
        <v>94249.41</v>
      </c>
      <c r="F25" s="15">
        <v>91706.64</v>
      </c>
      <c r="G25" s="21">
        <f>+E25</f>
        <v>94249.41</v>
      </c>
      <c r="H25" s="21">
        <f t="shared" si="0"/>
        <v>8173.049999999988</v>
      </c>
      <c r="I25" s="25"/>
    </row>
    <row r="26" spans="3:9" ht="13.5" customHeight="1" thickBot="1">
      <c r="C26" s="12" t="s">
        <v>32</v>
      </c>
      <c r="D26" s="13">
        <v>3344.790000000008</v>
      </c>
      <c r="E26" s="15">
        <v>54656.76</v>
      </c>
      <c r="F26" s="15">
        <v>53366.32</v>
      </c>
      <c r="G26" s="21">
        <f>+E26</f>
        <v>54656.76</v>
      </c>
      <c r="H26" s="21">
        <f t="shared" si="0"/>
        <v>4635.2300000000105</v>
      </c>
      <c r="I26" s="26" t="s">
        <v>33</v>
      </c>
    </row>
    <row r="27" spans="3:9" s="27" customFormat="1" ht="13.5" customHeight="1" thickBot="1">
      <c r="C27" s="12" t="s">
        <v>18</v>
      </c>
      <c r="D27" s="16">
        <f>SUM(D19:D26)</f>
        <v>76091.99999999994</v>
      </c>
      <c r="E27" s="16">
        <f>SUM(E19:E26)</f>
        <v>1245647.49</v>
      </c>
      <c r="F27" s="16">
        <f>SUM(F19:F26)</f>
        <v>1215919.19</v>
      </c>
      <c r="G27" s="16">
        <f>SUM(G19:G26)</f>
        <v>1350841.1584004532</v>
      </c>
      <c r="H27" s="16">
        <f>SUM(H19:H26)</f>
        <v>105820.29999999994</v>
      </c>
      <c r="I27" s="24"/>
    </row>
    <row r="28" spans="3:9" ht="13.5" customHeight="1" thickBot="1">
      <c r="C28" s="44" t="s">
        <v>34</v>
      </c>
      <c r="D28" s="44"/>
      <c r="E28" s="44"/>
      <c r="F28" s="44"/>
      <c r="G28" s="44"/>
      <c r="H28" s="44"/>
      <c r="I28" s="44"/>
    </row>
    <row r="29" spans="3:9" ht="28.5" customHeight="1" thickBot="1">
      <c r="C29" s="28" t="s">
        <v>35</v>
      </c>
      <c r="D29" s="45" t="s">
        <v>36</v>
      </c>
      <c r="E29" s="46"/>
      <c r="F29" s="46"/>
      <c r="G29" s="46"/>
      <c r="H29" s="47"/>
      <c r="I29" s="29" t="s">
        <v>37</v>
      </c>
    </row>
    <row r="30" spans="3:8" ht="26.25" customHeight="1">
      <c r="C30" s="30" t="s">
        <v>38</v>
      </c>
      <c r="D30" s="30"/>
      <c r="E30" s="30"/>
      <c r="F30" s="30"/>
      <c r="G30" s="30"/>
      <c r="H30" s="31">
        <f>+H16+H27</f>
        <v>280531.95999999996</v>
      </c>
    </row>
    <row r="31" spans="3:4" ht="13.5" hidden="1">
      <c r="C31" s="33" t="s">
        <v>39</v>
      </c>
      <c r="D31" s="33"/>
    </row>
    <row r="32" ht="12.75" customHeight="1"/>
    <row r="33" spans="4:6" ht="12.75"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4.375" style="35" customWidth="1"/>
    <col min="10" max="16384" width="8.875" style="35" customWidth="1"/>
  </cols>
  <sheetData>
    <row r="1" spans="1:9" ht="14.25">
      <c r="A1" s="56" t="s">
        <v>40</v>
      </c>
      <c r="B1" s="56"/>
      <c r="C1" s="56"/>
      <c r="D1" s="56"/>
      <c r="E1" s="56"/>
      <c r="F1" s="56"/>
      <c r="G1" s="56"/>
      <c r="H1" s="56"/>
      <c r="I1" s="56"/>
    </row>
    <row r="2" spans="1:9" ht="14.25">
      <c r="A2" s="56" t="s">
        <v>41</v>
      </c>
      <c r="B2" s="56"/>
      <c r="C2" s="56"/>
      <c r="D2" s="56"/>
      <c r="E2" s="56"/>
      <c r="F2" s="56"/>
      <c r="G2" s="56"/>
      <c r="H2" s="56"/>
      <c r="I2" s="56"/>
    </row>
    <row r="3" spans="1:9" ht="14.25">
      <c r="A3" s="56" t="s">
        <v>42</v>
      </c>
      <c r="B3" s="56"/>
      <c r="C3" s="56"/>
      <c r="D3" s="56"/>
      <c r="E3" s="56"/>
      <c r="F3" s="56"/>
      <c r="G3" s="56"/>
      <c r="H3" s="56"/>
      <c r="I3" s="56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82.08333</v>
      </c>
      <c r="C5" s="39"/>
      <c r="D5" s="39">
        <v>134.06328</v>
      </c>
      <c r="E5" s="39">
        <v>130.89791</v>
      </c>
      <c r="F5" s="39">
        <v>2.16</v>
      </c>
      <c r="G5" s="39">
        <v>256.4972</v>
      </c>
      <c r="H5" s="39">
        <v>11.36961</v>
      </c>
      <c r="I5" s="39">
        <f>B5+D5+F5-G5</f>
        <v>-38.190590000000014</v>
      </c>
    </row>
    <row r="7" ht="14.25">
      <c r="A7" s="35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35" t="s">
        <v>56</v>
      </c>
    </row>
    <row r="11" ht="14.25">
      <c r="A11" s="35" t="s">
        <v>57</v>
      </c>
    </row>
    <row r="12" ht="14.25">
      <c r="A12" s="35" t="s">
        <v>58</v>
      </c>
    </row>
    <row r="13" ht="14.25">
      <c r="A13" s="35" t="s">
        <v>59</v>
      </c>
    </row>
    <row r="14" ht="14.25">
      <c r="A14" s="35" t="s">
        <v>60</v>
      </c>
    </row>
    <row r="15" spans="1:6" ht="14.25">
      <c r="A15" s="35" t="s">
        <v>61</v>
      </c>
      <c r="D15" s="40"/>
      <c r="E15" s="40"/>
      <c r="F15" s="40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2014-06-26T11:06:01Z</dcterms:created>
  <dcterms:modified xsi:type="dcterms:W3CDTF">2014-07-04T07:49:29Z</dcterms:modified>
  <cp:category/>
  <cp:version/>
  <cp:contentType/>
  <cp:contentStatus/>
</cp:coreProperties>
</file>