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</sheets>
  <definedNames/>
  <calcPr fullCalcOnLoad="1"/>
</workbook>
</file>

<file path=xl/sharedStrings.xml><?xml version="1.0" encoding="utf-8"?>
<sst xmlns="http://schemas.openxmlformats.org/spreadsheetml/2006/main" count="65" uniqueCount="58">
  <si>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</si>
  <si>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</si>
  <si>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</si>
  <si>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5  по ул. Пограничная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</si>
  <si>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</si>
  <si>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</si>
  <si>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</si>
  <si>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</si>
  <si>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</si>
  <si>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</si>
  <si>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</si>
  <si>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</si>
  <si>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</si>
  <si>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 xml:space="preserve"> ООО "Сертоловский Водоканал", ООО"ЦБИ"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</si>
  <si>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</si>
  <si>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</si>
  <si>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</si>
  <si>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</si>
  <si>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</si>
  <si>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</si>
  <si>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</si>
  <si>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</si>
  <si>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Н/2011-94 от 01.01.2011г.</t>
  </si>
  <si>
    <t>Текущий ремонт</t>
  </si>
  <si>
    <t>Капитальный ремонт</t>
  </si>
  <si>
    <t>Электричество</t>
  </si>
  <si>
    <t>Вывоз ТБО и  КГО</t>
  </si>
  <si>
    <t>ТСЖ "Жилстрой-4"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</si>
  <si>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</si>
  <si>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</si>
  <si>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</si>
  <si>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</si>
  <si>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</si>
  <si>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</si>
  <si>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</si>
  <si>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</si>
  <si>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</si>
  <si>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</si>
  <si>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</si>
  <si>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</si>
  <si>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</si>
  <si>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5 по ул. Пограничная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</si>
  <si>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</si>
  <si>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</si>
  <si>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</si>
  <si>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</si>
  <si>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</si>
  <si>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</si>
  <si>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</si>
  <si>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</si>
  <si>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</si>
  <si>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</si>
  <si>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15,99 </t>
    </r>
    <r>
      <rPr>
        <sz val="10"/>
        <rFont val="Arial Cyr"/>
        <family val="0"/>
      </rPr>
      <t>тыс.рублей, в том числе:</t>
    </r>
  </si>
  <si>
    <t>ремонт цо, гвс, хвс - 0,90 т.р.</t>
  </si>
  <si>
    <t>монтаж эл.счетчика, смена ламп - 13,19 т.р.</t>
  </si>
  <si>
    <t>аварийное обслуживание - 0,67 т.р.</t>
  </si>
  <si>
    <t>проверка вентканалов - 0,62 т.р.</t>
  </si>
  <si>
    <t>смена навесного замка - 0,61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</si>
</sst>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2" fontId="8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0" fontId="32" fillId="0" borderId="0" xfId="52">
      <alignment/>
      <protection/>
    </xf>
    <xf numFmtId="0" fontId="32" fillId="0" borderId="17" xfId="52" applyBorder="1" applyAlignment="1">
      <alignment horizontal="center" vertical="center" wrapText="1"/>
      <protection/>
    </xf>
    <xf numFmtId="0" fontId="32" fillId="0" borderId="17" xfId="52" applyFont="1" applyBorder="1" applyAlignment="1">
      <alignment horizontal="center" vertical="center" wrapText="1"/>
      <protection/>
    </xf>
    <xf numFmtId="0" fontId="40" fillId="0" borderId="17" xfId="52" applyFont="1" applyBorder="1" applyAlignment="1">
      <alignment horizontal="center" vertical="center"/>
      <protection/>
    </xf>
    <xf numFmtId="2" fontId="40" fillId="0" borderId="17" xfId="52" applyNumberFormat="1" applyFont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2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D35" sqref="D35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1" customWidth="1"/>
    <col min="4" max="4" width="14.50390625" style="31" customWidth="1"/>
    <col min="5" max="5" width="11.875" style="31" customWidth="1"/>
    <col min="6" max="6" width="13.375" style="31" customWidth="1"/>
    <col min="7" max="7" width="11.875" style="31" customWidth="1"/>
    <col min="8" max="8" width="14.50390625" style="31" customWidth="1"/>
    <col min="9" max="9" width="33.50390625" style="31" customWidth="1"/>
    <col min="10" max="10" width="10.125" style="2" bestFit="1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47" t="s">
        <v>1</v>
      </c>
      <c r="D5" s="47"/>
      <c r="E5" s="47"/>
      <c r="F5" s="47"/>
      <c r="G5" s="47"/>
      <c r="H5" s="47"/>
      <c r="I5" s="47"/>
    </row>
    <row r="6" spans="3:9" ht="12.75">
      <c r="C6" s="48" t="s">
        <v>2</v>
      </c>
      <c r="D6" s="48"/>
      <c r="E6" s="48"/>
      <c r="F6" s="48"/>
      <c r="G6" s="48"/>
      <c r="H6" s="48"/>
      <c r="I6" s="48"/>
    </row>
    <row r="7" spans="3:9" ht="12.75">
      <c r="C7" s="48" t="s">
        <v>3</v>
      </c>
      <c r="D7" s="48"/>
      <c r="E7" s="48"/>
      <c r="F7" s="48"/>
      <c r="G7" s="48"/>
      <c r="H7" s="48"/>
      <c r="I7" s="48"/>
    </row>
    <row r="8" spans="3:9" ht="6" customHeight="1" thickBot="1">
      <c r="C8" s="49"/>
      <c r="D8" s="49"/>
      <c r="E8" s="49"/>
      <c r="F8" s="49"/>
      <c r="G8" s="49"/>
      <c r="H8" s="49"/>
      <c r="I8" s="49"/>
    </row>
    <row r="9" spans="3:9" ht="40.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50" t="s">
        <v>11</v>
      </c>
      <c r="D10" s="40"/>
      <c r="E10" s="40"/>
      <c r="F10" s="40"/>
      <c r="G10" s="40"/>
      <c r="H10" s="40"/>
      <c r="I10" s="51"/>
    </row>
    <row r="11" spans="3:9" ht="13.5" customHeight="1" thickBot="1">
      <c r="C11" s="12" t="s">
        <v>12</v>
      </c>
      <c r="D11" s="13">
        <v>16098.520000000019</v>
      </c>
      <c r="E11" s="14">
        <v>405530.36</v>
      </c>
      <c r="F11" s="14">
        <v>402067.88</v>
      </c>
      <c r="G11" s="14">
        <v>338296.23470000003</v>
      </c>
      <c r="H11" s="14">
        <f>+D11+E11-F11</f>
        <v>19561</v>
      </c>
      <c r="I11" s="52" t="s">
        <v>13</v>
      </c>
    </row>
    <row r="12" spans="3:9" ht="13.5" customHeight="1" thickBot="1">
      <c r="C12" s="12" t="s">
        <v>14</v>
      </c>
      <c r="D12" s="13">
        <v>3080.5300000000134</v>
      </c>
      <c r="E12" s="15">
        <v>109542.1</v>
      </c>
      <c r="F12" s="15">
        <v>104538.78</v>
      </c>
      <c r="G12" s="14">
        <v>255680.16563999996</v>
      </c>
      <c r="H12" s="14">
        <f>+D12+E12-F12</f>
        <v>8083.85000000002</v>
      </c>
      <c r="I12" s="53"/>
    </row>
    <row r="13" spans="3:9" ht="13.5" customHeight="1" thickBot="1">
      <c r="C13" s="12" t="s">
        <v>15</v>
      </c>
      <c r="D13" s="13">
        <v>2545.090000000004</v>
      </c>
      <c r="E13" s="15">
        <v>73692.15</v>
      </c>
      <c r="F13" s="15">
        <v>71272.09</v>
      </c>
      <c r="G13" s="14">
        <v>75117.73</v>
      </c>
      <c r="H13" s="14">
        <f>+D13+E13-F13</f>
        <v>4965.149999999994</v>
      </c>
      <c r="I13" s="53"/>
    </row>
    <row r="14" spans="3:9" ht="13.5" customHeight="1" thickBot="1">
      <c r="C14" s="12" t="s">
        <v>16</v>
      </c>
      <c r="D14" s="13">
        <v>1212.2099999999991</v>
      </c>
      <c r="E14" s="15">
        <v>37596.95</v>
      </c>
      <c r="F14" s="15">
        <v>36177.21</v>
      </c>
      <c r="G14" s="14">
        <f>+E14</f>
        <v>37596.95</v>
      </c>
      <c r="H14" s="14">
        <f>+D14+E14-F14</f>
        <v>2631.949999999997</v>
      </c>
      <c r="I14" s="53"/>
    </row>
    <row r="15" spans="3:9" ht="13.5" customHeight="1" thickBot="1">
      <c r="C15" s="12" t="s">
        <v>17</v>
      </c>
      <c r="D15" s="13">
        <v>0</v>
      </c>
      <c r="E15" s="15">
        <v>4056.6800000000003</v>
      </c>
      <c r="F15" s="15">
        <v>3809.65</v>
      </c>
      <c r="G15" s="14">
        <f>+E15+2944.04</f>
        <v>7000.72</v>
      </c>
      <c r="H15" s="14">
        <f>+D15+E15-F15</f>
        <v>247.0300000000002</v>
      </c>
      <c r="I15" s="54"/>
    </row>
    <row r="16" spans="3:9" ht="13.5" customHeight="1" thickBot="1">
      <c r="C16" s="12" t="s">
        <v>18</v>
      </c>
      <c r="D16" s="16">
        <f>SUM(D11:D15)</f>
        <v>22936.350000000035</v>
      </c>
      <c r="E16" s="16">
        <f>SUM(E11:E15)</f>
        <v>630418.24</v>
      </c>
      <c r="F16" s="16">
        <f>SUM(F11:F15)</f>
        <v>617865.61</v>
      </c>
      <c r="G16" s="16">
        <f>SUM(G11:G15)</f>
        <v>713691.8003399998</v>
      </c>
      <c r="H16" s="16">
        <f>SUM(H11:H15)</f>
        <v>35488.98000000001</v>
      </c>
      <c r="I16" s="12"/>
    </row>
    <row r="17" spans="3:9" ht="13.5" customHeight="1" thickBot="1">
      <c r="C17" s="40" t="s">
        <v>19</v>
      </c>
      <c r="D17" s="40"/>
      <c r="E17" s="40"/>
      <c r="F17" s="40"/>
      <c r="G17" s="40"/>
      <c r="H17" s="40"/>
      <c r="I17" s="40"/>
    </row>
    <row r="18" spans="3:9" ht="38.25" customHeight="1" thickBot="1">
      <c r="C18" s="17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8" t="s">
        <v>20</v>
      </c>
    </row>
    <row r="19" spans="3:9" ht="13.5" customHeight="1" thickBot="1">
      <c r="C19" s="9" t="s">
        <v>21</v>
      </c>
      <c r="D19" s="19">
        <v>14714.469999999972</v>
      </c>
      <c r="E19" s="20">
        <v>333893.76</v>
      </c>
      <c r="F19" s="20">
        <v>332107.13</v>
      </c>
      <c r="G19" s="20">
        <f>+E19</f>
        <v>333893.76</v>
      </c>
      <c r="H19" s="20">
        <f>+D19+E19-F19</f>
        <v>16501.099999999977</v>
      </c>
      <c r="I19" s="41" t="s">
        <v>22</v>
      </c>
    </row>
    <row r="20" spans="3:10" ht="14.25" customHeight="1" thickBot="1">
      <c r="C20" s="12" t="s">
        <v>23</v>
      </c>
      <c r="D20" s="13">
        <v>2104.389999999992</v>
      </c>
      <c r="E20" s="14">
        <v>47751.6</v>
      </c>
      <c r="F20" s="14">
        <v>47496.1</v>
      </c>
      <c r="G20" s="20">
        <v>15987.26713855107</v>
      </c>
      <c r="H20" s="20">
        <f aca="true" t="shared" si="0" ref="H20:H25">+D20+E20-F20</f>
        <v>2359.889999999992</v>
      </c>
      <c r="I20" s="42"/>
      <c r="J20" s="21"/>
    </row>
    <row r="21" spans="3:9" ht="13.5" customHeight="1" hidden="1">
      <c r="C21" s="17" t="s">
        <v>24</v>
      </c>
      <c r="D21" s="13">
        <v>0</v>
      </c>
      <c r="E21" s="14"/>
      <c r="F21" s="14"/>
      <c r="G21" s="20"/>
      <c r="H21" s="20">
        <f t="shared" si="0"/>
        <v>0</v>
      </c>
      <c r="I21" s="22"/>
    </row>
    <row r="22" spans="3:9" ht="12.75" customHeight="1" thickBot="1">
      <c r="C22" s="12" t="s">
        <v>25</v>
      </c>
      <c r="D22" s="13">
        <v>9052.859999999986</v>
      </c>
      <c r="E22" s="14">
        <v>148463.77000000002</v>
      </c>
      <c r="F22" s="14">
        <v>146043.35</v>
      </c>
      <c r="G22" s="20">
        <f>E22</f>
        <v>148463.77000000002</v>
      </c>
      <c r="H22" s="20">
        <f t="shared" si="0"/>
        <v>11473.279999999999</v>
      </c>
      <c r="I22" s="22"/>
    </row>
    <row r="23" spans="3:9" ht="13.5" customHeight="1" thickBot="1">
      <c r="C23" s="12" t="s">
        <v>26</v>
      </c>
      <c r="D23" s="13">
        <v>2735.679999999993</v>
      </c>
      <c r="E23" s="14">
        <v>62076.96</v>
      </c>
      <c r="F23" s="14">
        <v>61744.77</v>
      </c>
      <c r="G23" s="20">
        <f>E23</f>
        <v>62076.96</v>
      </c>
      <c r="H23" s="20">
        <f t="shared" si="0"/>
        <v>3067.8699999999953</v>
      </c>
      <c r="I23" s="22" t="s">
        <v>27</v>
      </c>
    </row>
    <row r="24" spans="3:9" ht="13.5" customHeight="1" thickBot="1">
      <c r="C24" s="12" t="s">
        <v>28</v>
      </c>
      <c r="D24" s="13">
        <v>137.5899999999997</v>
      </c>
      <c r="E24" s="15">
        <v>3122.52</v>
      </c>
      <c r="F24" s="15">
        <v>3105.81</v>
      </c>
      <c r="G24" s="20">
        <f>+E24</f>
        <v>3122.52</v>
      </c>
      <c r="H24" s="20">
        <f t="shared" si="0"/>
        <v>154.29999999999973</v>
      </c>
      <c r="I24" s="23" t="s">
        <v>29</v>
      </c>
    </row>
    <row r="25" spans="3:9" ht="13.5" customHeight="1" thickBot="1">
      <c r="C25" s="17" t="s">
        <v>30</v>
      </c>
      <c r="D25" s="13">
        <v>1696.820000000007</v>
      </c>
      <c r="E25" s="15">
        <v>37272.22</v>
      </c>
      <c r="F25" s="15">
        <v>36705.3</v>
      </c>
      <c r="G25" s="20">
        <f>+E25</f>
        <v>37272.22</v>
      </c>
      <c r="H25" s="20">
        <f t="shared" si="0"/>
        <v>2263.7400000000052</v>
      </c>
      <c r="I25" s="22"/>
    </row>
    <row r="26" spans="3:9" ht="13.5" customHeight="1" thickBot="1">
      <c r="C26" s="12" t="s">
        <v>31</v>
      </c>
      <c r="D26" s="24">
        <v>1448.7900000000009</v>
      </c>
      <c r="E26" s="15">
        <v>32875.32</v>
      </c>
      <c r="F26" s="15">
        <v>32699.4</v>
      </c>
      <c r="G26" s="20">
        <f>+E26</f>
        <v>32875.32</v>
      </c>
      <c r="H26" s="20">
        <f>+D26+E26-F26</f>
        <v>1624.7099999999991</v>
      </c>
      <c r="I26" s="23" t="s">
        <v>32</v>
      </c>
    </row>
    <row r="27" spans="3:9" s="26" customFormat="1" ht="13.5" customHeight="1" thickBot="1">
      <c r="C27" s="12" t="s">
        <v>18</v>
      </c>
      <c r="D27" s="16">
        <f>SUM(D19:D26)</f>
        <v>31890.59999999995</v>
      </c>
      <c r="E27" s="16">
        <f>SUM(E19:E26)</f>
        <v>665456.1499999999</v>
      </c>
      <c r="F27" s="16">
        <f>SUM(F19:F26)</f>
        <v>659901.8600000001</v>
      </c>
      <c r="G27" s="16">
        <f>SUM(G19:G26)</f>
        <v>633691.817138551</v>
      </c>
      <c r="H27" s="16">
        <f>SUM(H19:H26)</f>
        <v>37444.88999999997</v>
      </c>
      <c r="I27" s="25"/>
    </row>
    <row r="28" spans="3:9" ht="13.5" customHeight="1" thickBot="1">
      <c r="C28" s="43" t="s">
        <v>33</v>
      </c>
      <c r="D28" s="43"/>
      <c r="E28" s="43"/>
      <c r="F28" s="43"/>
      <c r="G28" s="43"/>
      <c r="H28" s="43"/>
      <c r="I28" s="43"/>
    </row>
    <row r="29" spans="3:9" ht="24.75" customHeight="1" thickBot="1">
      <c r="C29" s="27" t="s">
        <v>34</v>
      </c>
      <c r="D29" s="44" t="s">
        <v>35</v>
      </c>
      <c r="E29" s="45"/>
      <c r="F29" s="45"/>
      <c r="G29" s="45"/>
      <c r="H29" s="46"/>
      <c r="I29" s="28" t="s">
        <v>36</v>
      </c>
    </row>
    <row r="30" spans="3:8" ht="23.25" customHeight="1">
      <c r="C30" s="29" t="s">
        <v>37</v>
      </c>
      <c r="D30" s="29"/>
      <c r="E30" s="29"/>
      <c r="F30" s="29"/>
      <c r="G30" s="29"/>
      <c r="H30" s="30">
        <f>+H16+H27</f>
        <v>72933.86999999998</v>
      </c>
    </row>
    <row r="31" spans="3:8" ht="12" customHeight="1" hidden="1">
      <c r="C31" s="32" t="s">
        <v>38</v>
      </c>
      <c r="D31" s="32"/>
      <c r="F31" s="33"/>
      <c r="G31" s="33"/>
      <c r="H31" s="33"/>
    </row>
    <row r="32" ht="12.75" customHeight="1"/>
    <row r="33" spans="4:6" ht="12.75" customHeight="1"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20" zoomScalePageLayoutView="0" workbookViewId="0" topLeftCell="A1">
      <selection activeCell="D18" sqref="D18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9" width="15.125" style="35" customWidth="1"/>
    <col min="10" max="16384" width="8.875" style="35" customWidth="1"/>
  </cols>
  <sheetData>
    <row r="1" spans="1:9" ht="14.25">
      <c r="A1" s="55" t="s">
        <v>39</v>
      </c>
      <c r="B1" s="55"/>
      <c r="C1" s="55"/>
      <c r="D1" s="55"/>
      <c r="E1" s="55"/>
      <c r="F1" s="55"/>
      <c r="G1" s="55"/>
      <c r="H1" s="55"/>
      <c r="I1" s="55"/>
    </row>
    <row r="2" spans="1:9" ht="14.25">
      <c r="A2" s="55" t="s">
        <v>40</v>
      </c>
      <c r="B2" s="55"/>
      <c r="C2" s="55"/>
      <c r="D2" s="55"/>
      <c r="E2" s="55"/>
      <c r="F2" s="55"/>
      <c r="G2" s="55"/>
      <c r="H2" s="55"/>
      <c r="I2" s="55"/>
    </row>
    <row r="3" spans="1:9" ht="14.25">
      <c r="A3" s="55" t="s">
        <v>41</v>
      </c>
      <c r="B3" s="55"/>
      <c r="C3" s="55"/>
      <c r="D3" s="55"/>
      <c r="E3" s="55"/>
      <c r="F3" s="55"/>
      <c r="G3" s="55"/>
      <c r="H3" s="55"/>
      <c r="I3" s="55"/>
    </row>
    <row r="4" spans="1:9" ht="57">
      <c r="A4" s="36" t="s">
        <v>42</v>
      </c>
      <c r="B4" s="36" t="s">
        <v>43</v>
      </c>
      <c r="C4" s="36" t="s">
        <v>44</v>
      </c>
      <c r="D4" s="36" t="s">
        <v>45</v>
      </c>
      <c r="E4" s="36" t="s">
        <v>46</v>
      </c>
      <c r="F4" s="37" t="s">
        <v>47</v>
      </c>
      <c r="G4" s="37" t="s">
        <v>48</v>
      </c>
      <c r="H4" s="36" t="s">
        <v>49</v>
      </c>
      <c r="I4" s="36" t="s">
        <v>50</v>
      </c>
    </row>
    <row r="5" spans="1:9" ht="14.25">
      <c r="A5" s="38" t="s">
        <v>51</v>
      </c>
      <c r="B5" s="39">
        <v>-39.18809000000002</v>
      </c>
      <c r="C5" s="39"/>
      <c r="D5" s="39">
        <v>47.7516</v>
      </c>
      <c r="E5" s="39">
        <v>47.4961</v>
      </c>
      <c r="F5" s="39">
        <v>2.16</v>
      </c>
      <c r="G5" s="39">
        <v>15.98727</v>
      </c>
      <c r="H5" s="39">
        <v>2.35989</v>
      </c>
      <c r="I5" s="39">
        <f>B5+D5+F5-G5</f>
        <v>-5.263760000000014</v>
      </c>
    </row>
    <row r="7" ht="14.25">
      <c r="A7" s="35" t="s">
        <v>52</v>
      </c>
    </row>
    <row r="8" ht="14.25">
      <c r="A8" s="35" t="s">
        <v>53</v>
      </c>
    </row>
    <row r="9" ht="14.25">
      <c r="A9" s="35" t="s">
        <v>54</v>
      </c>
    </row>
    <row r="10" ht="14.25">
      <c r="A10" s="35" t="s">
        <v>55</v>
      </c>
    </row>
    <row r="11" ht="14.25">
      <c r="A11" s="35" t="s">
        <v>56</v>
      </c>
    </row>
    <row r="12" ht="14.25">
      <c r="A12" s="35" t="s">
        <v>57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2014-06-26T11:20:53Z</dcterms:created>
  <dcterms:modified xsi:type="dcterms:W3CDTF">2014-07-04T08:23:05Z</dcterms:modified>
  <cp:category/>
  <cp:version/>
  <cp:contentType/>
  <cp:contentStatus/>
</cp:coreProperties>
</file>